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autoCompressPictures="0"/>
  <bookViews>
    <workbookView xWindow="0" yWindow="0" windowWidth="15600" windowHeight="7530" tabRatio="953"/>
  </bookViews>
  <sheets>
    <sheet name="Check List Servicio " sheetId="51" r:id="rId1"/>
    <sheet name="Tabulación Servicio" sheetId="63" r:id="rId2"/>
    <sheet name="Instructivo Verificación" sheetId="50" r:id="rId3"/>
  </sheets>
  <calcPr calcId="144525" iterateDelta="1E-4"/>
</workbook>
</file>

<file path=xl/calcChain.xml><?xml version="1.0" encoding="utf-8"?>
<calcChain xmlns="http://schemas.openxmlformats.org/spreadsheetml/2006/main">
  <c r="N72" i="51" l="1"/>
  <c r="M23" i="63" s="1"/>
  <c r="M72" i="51"/>
  <c r="L23" i="63" s="1"/>
  <c r="N68" i="51"/>
  <c r="M68" i="51"/>
  <c r="L21" i="63" s="1"/>
  <c r="M58" i="51"/>
  <c r="M59" i="51" s="1"/>
  <c r="N42" i="51"/>
  <c r="M13" i="63" s="1"/>
  <c r="M42" i="51"/>
  <c r="L13" i="63" s="1"/>
  <c r="N32" i="51"/>
  <c r="M11" i="63" s="1"/>
  <c r="M32" i="51"/>
  <c r="M23" i="51"/>
  <c r="L7" i="63" s="1"/>
  <c r="L8" i="63" s="1"/>
  <c r="N58" i="51"/>
  <c r="M17" i="63" s="1"/>
  <c r="M43" i="51" l="1"/>
  <c r="L11" i="63"/>
  <c r="N11" i="63" s="1"/>
  <c r="N23" i="63"/>
  <c r="M73" i="51"/>
  <c r="N13" i="63"/>
  <c r="L17" i="63"/>
  <c r="L18" i="63" s="1"/>
  <c r="M24" i="51"/>
  <c r="N73" i="51"/>
  <c r="M21" i="63"/>
  <c r="N21" i="63" s="1"/>
  <c r="M18" i="63"/>
  <c r="N59" i="51"/>
  <c r="N43" i="51"/>
  <c r="L24" i="63"/>
  <c r="M14" i="63"/>
  <c r="N23" i="51"/>
  <c r="L14" i="63" l="1"/>
  <c r="N14" i="63" s="1"/>
  <c r="O14" i="63" s="1"/>
  <c r="N17" i="63"/>
  <c r="N18" i="63"/>
  <c r="O18" i="63" s="1"/>
  <c r="M74" i="51"/>
  <c r="M24" i="63"/>
  <c r="N24" i="63" s="1"/>
  <c r="O24" i="63" s="1"/>
  <c r="M7" i="63"/>
  <c r="N24" i="51"/>
  <c r="N74" i="51" s="1"/>
  <c r="L25" i="63" l="1"/>
  <c r="M8" i="63"/>
  <c r="N7" i="63"/>
  <c r="N8" i="63" l="1"/>
  <c r="O8" i="63" s="1"/>
  <c r="O25" i="63" s="1"/>
  <c r="M25" i="63"/>
  <c r="N25" i="63" s="1"/>
</calcChain>
</file>

<file path=xl/sharedStrings.xml><?xml version="1.0" encoding="utf-8"?>
<sst xmlns="http://schemas.openxmlformats.org/spreadsheetml/2006/main" count="185" uniqueCount="138">
  <si>
    <t>PUNTAJE ESPERADO</t>
  </si>
  <si>
    <t xml:space="preserve">Código: </t>
  </si>
  <si>
    <t>Revisó:</t>
    <phoneticPr fontId="2" type="noConversion"/>
  </si>
  <si>
    <t>OBSERVACIÓN</t>
    <phoneticPr fontId="2" type="noConversion"/>
  </si>
  <si>
    <t>1.1.2</t>
  </si>
  <si>
    <t xml:space="preserve">SEDE: </t>
  </si>
  <si>
    <t xml:space="preserve">SERVICIO DE ALIMENTACIÓN: </t>
  </si>
  <si>
    <t xml:space="preserve">Aprobó: </t>
  </si>
  <si>
    <t>ELABORÓ:</t>
  </si>
  <si>
    <t>1.1.3</t>
  </si>
  <si>
    <t>1.1.4</t>
  </si>
  <si>
    <t>1.1.5</t>
  </si>
  <si>
    <t xml:space="preserve">PUNTAJE OBTENIDO  Nombre del lugar evaluado  </t>
  </si>
  <si>
    <t>El puntaje esperado es = 2</t>
  </si>
  <si>
    <t>PUNTAJE OBTENIDO    (Diligenciar el nombre del servicio a evaluar)</t>
  </si>
  <si>
    <t>Se deben escribir los motivos del incumplimiento del ítem.</t>
  </si>
  <si>
    <t>CONDICIONES PARA REALIZAR LA VERIFICACIÓN:</t>
  </si>
  <si>
    <t xml:space="preserve">1.1.1 </t>
  </si>
  <si>
    <t>2.1.1</t>
  </si>
  <si>
    <t>2.1.2</t>
  </si>
  <si>
    <t>2.1.3</t>
  </si>
  <si>
    <t>3.1.</t>
  </si>
  <si>
    <t>3.1.5</t>
  </si>
  <si>
    <t>PORCENTAJE DE CUMPLIMIENTO</t>
  </si>
  <si>
    <t>PORCENTAJE PONDERADO DECUMPLIMIENTO GENERAL</t>
  </si>
  <si>
    <t>3.1.1</t>
  </si>
  <si>
    <t>3.1.2</t>
  </si>
  <si>
    <t>3.1.3</t>
  </si>
  <si>
    <t>3.1.4</t>
  </si>
  <si>
    <t>SOPORTE FÍSICO</t>
  </si>
  <si>
    <t>VERIFICACIÓN DE INSTRUMENTOS DEL SERVICIO</t>
  </si>
  <si>
    <t>Cuenta con estudios de mercado previos que brinden información sobre la expectativa de los usuarios frente al servicio.</t>
  </si>
  <si>
    <t>1.1.6</t>
  </si>
  <si>
    <t>1.1.7</t>
  </si>
  <si>
    <t>1.1.8</t>
  </si>
  <si>
    <t>1.1.9</t>
  </si>
  <si>
    <t>Comunica a sus usuarios asertivamente sobre las causas que generaron la oportunidad de mejora (presenta evidencia de la trazabilidad del proceso).</t>
  </si>
  <si>
    <t>1.1.10</t>
  </si>
  <si>
    <t>Cuenta con una estructura organizacional de responsabilidades frente a la prestación del servicio (revisar la descripción de las funciones de los cargos).</t>
  </si>
  <si>
    <t>SUB - TOTAL VERIFICACIÓN DE INSTRUMENTOS DEL SERVICIO</t>
  </si>
  <si>
    <t>El espacio físico cuenta con la iluminación necesaria.</t>
  </si>
  <si>
    <t>El mobiliario, equipos y objetos se encuentran en condiciones de orden y limpieza para la prestación del servicio.</t>
  </si>
  <si>
    <t>La lista de productos esta publicada en un lugar visible y cuenta con la información necesaria para el usuario (horarios, productos, precios)</t>
  </si>
  <si>
    <t xml:space="preserve">La exhibición de productos es atractiva, ordenada, llamativa. </t>
  </si>
  <si>
    <t xml:space="preserve">La distribución de las líneas de servicio permite a los usuarios conocer la oferta de alimentos evitando la contaminación. </t>
  </si>
  <si>
    <t>El tiempo de atención al usuario entre su llegada y la obtención del servicio no tarda más de 10 minutos.</t>
  </si>
  <si>
    <t>El personal brinda una atención amigable y cálida al usuario y responde a sus requerimientos y solicitudes.</t>
  </si>
  <si>
    <t>La Institución hace seguimiento y control de los precios pactados contractualmente (solicitar evidencia)</t>
  </si>
  <si>
    <t>INSTRUMENTOS DEL SERVICIO</t>
  </si>
  <si>
    <t>VERIFICACIÓN DE MOBILIARIOS, EQUIPOS Y OBJETOS</t>
  </si>
  <si>
    <t>SUB - TOTAL VERIFICACIÓN DE MOBILIARIOS, EQUIPOS Y OBJETOS</t>
  </si>
  <si>
    <t>VERIFICACIÓN DEL ENTORNO MATERIAL</t>
  </si>
  <si>
    <t>SUB - TOTAL VERIFICACIÓN DEL ENTORNO MATERIAL</t>
  </si>
  <si>
    <t>PRODUCTO</t>
  </si>
  <si>
    <t>PERSONAL DE CONTACTO</t>
  </si>
  <si>
    <t>VERIFICACIÓN DEL PRODUCTO</t>
  </si>
  <si>
    <t>SUB - TOTAL VERIFICACIÓN DEL PRODUCTO</t>
  </si>
  <si>
    <t>TOTAL INSTRUMENTOS DEL SERVICIO</t>
  </si>
  <si>
    <t>TOTAL SOPORTE FÍSICO</t>
  </si>
  <si>
    <t>TOTAL PRODUCTO</t>
  </si>
  <si>
    <t>VERIFICACIÓN DEL PERSONAL DE CONTACTO</t>
  </si>
  <si>
    <t>SUB - TOTAL VERIFICACIÓN DEL PERSONAL DE CONTACTO</t>
  </si>
  <si>
    <t>VERIFICACIÓN ATENCIÓN E INTERACCIÓN CON EL USUARIO</t>
  </si>
  <si>
    <t>SUB - TOTAL VERIFICACIÓN ATENCIÓN E INTERACCIÓN CON EL USUARIO</t>
  </si>
  <si>
    <t>TOTAL PERSONAL DE CONTACTO</t>
  </si>
  <si>
    <t>VERIFICACIÓN DEL CUMPLIMIENTO DEL COMPONENTE DE SERVICIO</t>
  </si>
  <si>
    <t>OBSERVACIONES</t>
  </si>
  <si>
    <t>PUNTAJE OBTENIDO    Nombre del servicio evaluado</t>
  </si>
  <si>
    <t xml:space="preserve">PUNTAJE OBTENIDO  Nombre del servicio evaluado </t>
  </si>
  <si>
    <t>2.1.4</t>
  </si>
  <si>
    <t>2.1.5</t>
  </si>
  <si>
    <t>2.2.1</t>
  </si>
  <si>
    <t>2.2.2</t>
  </si>
  <si>
    <t>2.2.3</t>
  </si>
  <si>
    <t>2.2.4</t>
  </si>
  <si>
    <t>2.2.5</t>
  </si>
  <si>
    <t>2.2.6</t>
  </si>
  <si>
    <t>2.2.7</t>
  </si>
  <si>
    <t>3.1.6</t>
  </si>
  <si>
    <t>3.1.7</t>
  </si>
  <si>
    <t>3.1.8</t>
  </si>
  <si>
    <t>3.1.9</t>
  </si>
  <si>
    <t>3.1.10</t>
  </si>
  <si>
    <t>3.1.11</t>
  </si>
  <si>
    <t>3.1.12</t>
  </si>
  <si>
    <t>4.1.</t>
  </si>
  <si>
    <t>4.2.</t>
  </si>
  <si>
    <t xml:space="preserve"> TOTAL CUMPLIMIENTO COMPONENTE DE SERVICIO </t>
  </si>
  <si>
    <t>4.2.1</t>
  </si>
  <si>
    <t>4.2.2</t>
  </si>
  <si>
    <t>4.1.1</t>
  </si>
  <si>
    <t>4.1.2</t>
  </si>
  <si>
    <t>4.1.3</t>
  </si>
  <si>
    <t>4.1.4</t>
  </si>
  <si>
    <t>4.1.5</t>
  </si>
  <si>
    <t>4.1.6</t>
  </si>
  <si>
    <t xml:space="preserve">PUNTAJE OBTENIDO    </t>
  </si>
  <si>
    <t>PUNTAJE OBTENIDO</t>
  </si>
  <si>
    <t xml:space="preserve">PUNTAJE OBTENIDO  </t>
  </si>
  <si>
    <t xml:space="preserve">PUNTAJE OBTENIDO </t>
  </si>
  <si>
    <t>El puntaje obtenido es: Cumple=2, No cumple=0</t>
  </si>
  <si>
    <t>El personal de contacto da la bienvenida al usuario (Buen trato, saludo, contacto visual, voz cálida, sonríe)</t>
  </si>
  <si>
    <t>El personal brinda la información completa de las preparaciones que se ofrecen en el servicio (Ej.: arroz pajarito, carne en bistec, ensalada de lechuga tomate y cebolla etc.)</t>
  </si>
  <si>
    <t>Realiza usted seguimiento al cumplimiento del protocolo de servicio (presenta evidencias de la implementación)</t>
  </si>
  <si>
    <t>Ante las solicitudes de los usuarios, socializa usted con su equipo de trabajo las oportunidades de mejora frente al servicio (presenta evidencia).</t>
  </si>
  <si>
    <t>La vía de acceso al servicio permite la libre circulación de las personas.</t>
  </si>
  <si>
    <t>El servicio cuenta con información para la promoción de hábitos alimentarios saludables (cartelera, habladores, folletos, pantallas)</t>
  </si>
  <si>
    <t>Cuenta usted con iniciativas comerciales para motivar el consumo de alimentos saludables.</t>
  </si>
  <si>
    <t xml:space="preserve">El servicio establece en la programación de sus ciclos de menús celebración de fechas especiales con preparaciones innovadoras que rompan la rutina y sean saludables. </t>
  </si>
  <si>
    <t>El servicio dispone de un modelo para la distribución de las preparaciones en las líneas del servicio con algún criterio para su organización.</t>
  </si>
  <si>
    <t>Tiene usted procedimientos documentados para garantizar la experiencia de servicio (protocolos, manuales o guías de servicio)</t>
  </si>
  <si>
    <t>2.2.8</t>
  </si>
  <si>
    <t>El servicio cuenta con las canecas suficientes para realizar una adecuada separación de residuos en la fuente, acorde al programa de manejo de residuos del plan de saneamiento básico promoviendo en los usuarios la formación ciudadana en el tema.</t>
  </si>
  <si>
    <t>El servicio cuenta con la señalización  necesaria para orientar al usuario (bandejero, cubiertero, punto recolección de residuos entre otros).</t>
  </si>
  <si>
    <t>Existe un balance de texturas en el conjunto de preparaciones que componen el plato (No repetir tipo de preparación)</t>
  </si>
  <si>
    <t>Se encuentran en un lugar visible publicado los horarios de servicio y se cumplen.</t>
  </si>
  <si>
    <t>1. La visita debe realizarse en una fecha y hora NO programada.
2. Se sugiere que la evaluación de los instrumentos del servicio se realice al final.
3. Es preferible que la evaluación la realice personal que no conozca el servicio (invitar a funcionarios de Bienestar).
4. No es necesario utilizar la dotación de bata, gorro y tapabocas para esta evaluación, se sugiere pasar de incógnito.
5. Realizar una lectura previa al Check List para no llegar con el documento en mano.
6. Evite asumir una actitud de evaluador.
7. Realizar la verificación del servicio en diferentes momentos de u ntiempo de comida. 
8. Tomar nota de los detalles observados (notas en celular, ipad etc.)</t>
  </si>
  <si>
    <t xml:space="preserve">FORMATO:  "Verificación del cumplimiento del Componente de Servicio"                                                                                  </t>
  </si>
  <si>
    <t>El espacio físico del al área de distribución – Comedor, permite la ventilación y evita la acumulación de olores.</t>
  </si>
  <si>
    <t>Los pisos, paredes, techos, ventanas, lamparas y accesorios del lugar del al área de distribución – Comedor se encuentran limpios y ordenados.</t>
  </si>
  <si>
    <t>La distribución de productos en el área de atención al usuario se realiza de tal manera que cuida las características propias del alimento (Temperatura)</t>
  </si>
  <si>
    <t>El operador del servicio tiene disponibles de principio a fin todos los componentes del tiempo de comida ofrecido durante la distribución.</t>
  </si>
  <si>
    <t xml:space="preserve">El menaje se encuentra en buenas condiciones para la prestación del servicio. Al verificar escriba en las observaciones el aspecto a mejorar, de acuerdo a lo siguiente:
a. Tamaño acorde al componente 
b. No se encuentra roto, con fisuras o vencido 
c. Se encuentra en condiciones óptimas de limpieza y desinfección 
</t>
  </si>
  <si>
    <r>
      <t>Se evidencia armonía de colores en la compos</t>
    </r>
    <r>
      <rPr>
        <sz val="9"/>
        <color theme="1"/>
        <rFont val="Arial"/>
        <family val="2"/>
      </rPr>
      <t>ición total del plato servido</t>
    </r>
    <r>
      <rPr>
        <sz val="9"/>
        <rFont val="Arial"/>
        <family val="2"/>
      </rPr>
      <t xml:space="preserve">. </t>
    </r>
    <r>
      <rPr>
        <sz val="9"/>
        <color theme="1"/>
        <rFont val="Arial"/>
        <family val="2"/>
      </rPr>
      <t>Se observan mínimo 3 colores</t>
    </r>
    <r>
      <rPr>
        <sz val="9"/>
        <color rgb="FFFF0000"/>
        <rFont val="Arial"/>
        <family val="2"/>
      </rPr>
      <t>.</t>
    </r>
  </si>
  <si>
    <r>
      <t xml:space="preserve">OBJETIVO DE LA VISITA: </t>
    </r>
    <r>
      <rPr>
        <sz val="12"/>
        <color theme="1"/>
        <rFont val="Arial"/>
        <family val="2"/>
      </rPr>
      <t xml:space="preserve">Verificar en el proceso de distribución  los elementos constitutivos del sistema de servicio como parte de la calidad de la </t>
    </r>
    <r>
      <rPr>
        <sz val="12"/>
        <color indexed="8"/>
        <rFont val="Helvetica"/>
        <scheme val="minor"/>
      </rPr>
      <t>alimentación ofrecida a la comunidad universitaria.
Nota: Los elementos constitutivos del sistema de servicio pueden estar bajo la responsabilidad de la Universidad, el Operador y/o la comunidad universitaria.</t>
    </r>
  </si>
  <si>
    <t>Adelanta usted acciones para garantizar la experiencia del servicio? (Check List, descripción de procedimientos, reuniones)</t>
  </si>
  <si>
    <t>Usa usted mecanismos para medir la satisfacción del usuario? (encuestas de satisfacción, entrevistas con los usuarios)</t>
  </si>
  <si>
    <t>Cuenta con el mobiliario suficiente para atender a los usuarios durante todo el servicio (sillas y mesas). Los usuarios no tardan más de 10 minutos buscando un lugar.</t>
  </si>
  <si>
    <t>Cuenta con los utensilios necesarios para atender a los usuarios durante todo el servicio (cubiertos, menaje, bandejas). No se detiene el servicio por falta de menaje, ni se observa uso de menaje mojado.</t>
  </si>
  <si>
    <t>FECHA DE VERIFICACIÓN (de-mm-aaa):</t>
  </si>
  <si>
    <t>El servicio cuenta con preparaciones tipicas que promuevan la diversidad cultural (Revisar ciclos de menús, mínimo una preparación al mes)</t>
  </si>
  <si>
    <t>El servicio cuenta con una programación y los soportes de capacitación en temas específicos del proceso de distribución (protocolo de servicio, etiqueta, presentación del plato servido, decoración, atención al usuario, entre otras).</t>
  </si>
  <si>
    <t>La presentación personal de los colaboradores es acorde al servicio que brindan durante la distribución (dotación limpia, en buen estado y completa.)</t>
  </si>
  <si>
    <t>El personal cumple con las BPM (uñas cortas, limpias y sin esmalte, no usa joyas ni bisutería)  durante la distribución.</t>
  </si>
  <si>
    <t>Se percibe que el nivel del ruido es tolerable durante el momento del servicio.</t>
  </si>
  <si>
    <t>El lugar esta ambientado de acuerdo al usuario y al tipo de servicio.</t>
  </si>
  <si>
    <t>Cuenta usted con estrategias de fidelización al usuario. ¿Cuáles?</t>
  </si>
  <si>
    <t>Cuenta usted con estrategias comunicativas, participativas y efectivas para atender las sugerencias u observaciones de los usuarios frente al servicio (buzón de sugerencias, bitácora de servicio, espacio virtual, entre otros).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</si>
</sst>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2"/>
      <color indexed="8"/>
      <name val="Verdana"/>
    </font>
    <font>
      <sz val="12"/>
      <color indexed="8"/>
      <name val="Verdana"/>
      <family val="2"/>
    </font>
    <font>
      <sz val="11"/>
      <color indexed="8"/>
      <name val="Calibri"/>
      <family val="2"/>
    </font>
    <font>
      <u/>
      <sz val="12"/>
      <color theme="10"/>
      <name val="Verdana"/>
      <family val="2"/>
    </font>
    <font>
      <u/>
      <sz val="12"/>
      <color theme="11"/>
      <name val="Verdana"/>
      <family val="2"/>
    </font>
    <font>
      <sz val="10"/>
      <name val="Arial"/>
      <family val="2"/>
    </font>
    <font>
      <b/>
      <sz val="12"/>
      <color indexed="8"/>
      <name val="Verdana"/>
      <family val="2"/>
    </font>
    <font>
      <b/>
      <sz val="9"/>
      <name val="Arial"/>
      <family val="2"/>
    </font>
    <font>
      <sz val="9"/>
      <name val="Arial"/>
      <family val="2"/>
    </font>
    <font>
      <b/>
      <sz val="12"/>
      <name val="Arial"/>
      <family val="2"/>
    </font>
    <font>
      <sz val="12"/>
      <color theme="1"/>
      <name val="Verdana"/>
      <family val="2"/>
    </font>
    <font>
      <sz val="12"/>
      <name val="Arial"/>
      <family val="2"/>
    </font>
    <font>
      <b/>
      <sz val="12"/>
      <name val="Arial"/>
      <family val="2"/>
    </font>
    <font>
      <sz val="12"/>
      <color indexed="8"/>
      <name val="Verdana"/>
    </font>
    <font>
      <b/>
      <sz val="12"/>
      <color theme="1"/>
      <name val="Helvetica"/>
      <family val="2"/>
      <scheme val="minor"/>
    </font>
    <font>
      <sz val="12"/>
      <color indexed="8"/>
      <name val="Helvetica"/>
      <scheme val="minor"/>
    </font>
    <font>
      <sz val="12"/>
      <name val="Arial"/>
      <family val="2"/>
    </font>
    <font>
      <b/>
      <sz val="9"/>
      <name val="Arial"/>
      <family val="2"/>
    </font>
    <font>
      <sz val="9"/>
      <name val="Arial"/>
      <family val="2"/>
    </font>
    <font>
      <sz val="9"/>
      <color indexed="8"/>
      <name val="Arial"/>
      <family val="2"/>
    </font>
    <font>
      <sz val="12"/>
      <color indexed="8"/>
      <name val="Verdana"/>
      <family val="2"/>
    </font>
    <font>
      <sz val="9"/>
      <color rgb="FFFF0000"/>
      <name val="Arial"/>
      <family val="2"/>
    </font>
    <font>
      <sz val="12"/>
      <color theme="1"/>
      <name val="Arial"/>
      <family val="2"/>
    </font>
    <font>
      <sz val="9"/>
      <color theme="1"/>
      <name val="Arial"/>
      <family val="2"/>
    </font>
  </fonts>
  <fills count="18">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rgb="FF92D050"/>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66CCF0"/>
        <bgColor indexed="64"/>
      </patternFill>
    </fill>
    <fill>
      <patternFill patternType="solid">
        <fgColor rgb="FFFFB24B"/>
        <bgColor indexed="64"/>
      </patternFill>
    </fill>
    <fill>
      <patternFill patternType="solid">
        <fgColor rgb="FF00CC99"/>
        <bgColor indexed="64"/>
      </patternFill>
    </fill>
    <fill>
      <patternFill patternType="solid">
        <fgColor rgb="FFFFFF66"/>
        <bgColor indexed="64"/>
      </patternFill>
    </fill>
    <fill>
      <patternFill patternType="solid">
        <fgColor rgb="FFFF5B53"/>
        <bgColor indexed="64"/>
      </patternFill>
    </fill>
    <fill>
      <patternFill patternType="solid">
        <fgColor theme="0"/>
        <bgColor indexed="64"/>
      </patternFill>
    </fill>
  </fills>
  <borders count="38">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diagonal/>
    </border>
    <border>
      <left/>
      <right style="medium">
        <color indexed="64"/>
      </right>
      <top style="thin">
        <color indexed="64"/>
      </top>
      <bottom style="thin">
        <color indexed="64"/>
      </bottom>
      <diagonal/>
    </border>
    <border>
      <left style="thin">
        <color auto="1"/>
      </left>
      <right/>
      <top style="thin">
        <color auto="1"/>
      </top>
      <bottom/>
      <diagonal/>
    </border>
  </borders>
  <cellStyleXfs count="13">
    <xf numFmtId="0" fontId="0" fillId="0" borderId="0" applyNumberFormat="0" applyFill="0" applyBorder="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1"/>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9" fontId="2" fillId="0" borderId="1" applyFont="0" applyFill="0" applyBorder="0" applyAlignment="0" applyProtection="0"/>
  </cellStyleXfs>
  <cellXfs count="211">
    <xf numFmtId="0" fontId="0" fillId="0" borderId="0" xfId="0" applyFont="1" applyAlignment="1">
      <alignment vertical="top" wrapText="1"/>
    </xf>
    <xf numFmtId="0" fontId="7" fillId="10"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0" borderId="27"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15" borderId="27" xfId="0" applyFont="1" applyFill="1" applyBorder="1" applyAlignment="1">
      <alignment horizontal="center" vertical="center" wrapText="1"/>
    </xf>
    <xf numFmtId="1" fontId="9" fillId="5" borderId="28" xfId="0" applyNumberFormat="1" applyFont="1" applyFill="1" applyBorder="1" applyAlignment="1">
      <alignment horizontal="center" vertical="center" wrapText="1"/>
    </xf>
    <xf numFmtId="0" fontId="9" fillId="8" borderId="10" xfId="0" applyNumberFormat="1" applyFont="1" applyFill="1" applyBorder="1" applyAlignment="1">
      <alignment horizontal="center" vertical="center" wrapText="1"/>
    </xf>
    <xf numFmtId="0" fontId="7" fillId="8" borderId="32" xfId="0" applyNumberFormat="1" applyFont="1" applyFill="1" applyBorder="1" applyAlignment="1">
      <alignment horizontal="center" vertical="center" wrapText="1"/>
    </xf>
    <xf numFmtId="9" fontId="7" fillId="11" borderId="19" xfId="0" applyNumberFormat="1" applyFont="1" applyFill="1" applyBorder="1" applyAlignment="1">
      <alignment horizontal="center" vertical="center" wrapText="1"/>
    </xf>
    <xf numFmtId="9" fontId="7" fillId="12" borderId="33" xfId="0" applyNumberFormat="1" applyFont="1" applyFill="1" applyBorder="1" applyAlignment="1">
      <alignment horizontal="center" vertical="center" wrapText="1"/>
    </xf>
    <xf numFmtId="0" fontId="9" fillId="10" borderId="10" xfId="0" applyNumberFormat="1" applyFont="1" applyFill="1" applyBorder="1" applyAlignment="1">
      <alignment horizontal="center" vertical="center" wrapText="1"/>
    </xf>
    <xf numFmtId="0" fontId="7" fillId="10" borderId="13" xfId="0" applyFont="1" applyFill="1" applyBorder="1" applyAlignment="1">
      <alignment horizontal="center" vertical="center" wrapText="1"/>
    </xf>
    <xf numFmtId="0" fontId="7" fillId="10" borderId="19" xfId="0" applyFont="1" applyFill="1" applyBorder="1" applyAlignment="1">
      <alignment horizontal="center" vertical="center" wrapText="1"/>
    </xf>
    <xf numFmtId="1" fontId="9" fillId="2" borderId="10" xfId="0" applyNumberFormat="1" applyFont="1" applyFill="1" applyBorder="1" applyAlignment="1">
      <alignment horizontal="center" vertical="center" wrapText="1"/>
    </xf>
    <xf numFmtId="164" fontId="7" fillId="2" borderId="32" xfId="0" applyNumberFormat="1" applyFont="1" applyFill="1" applyBorder="1" applyAlignment="1">
      <alignment horizontal="center" vertical="center" wrapText="1"/>
    </xf>
    <xf numFmtId="1" fontId="9" fillId="15" borderId="10" xfId="0" applyNumberFormat="1" applyFont="1" applyFill="1" applyBorder="1" applyAlignment="1">
      <alignment horizontal="center" vertical="center" wrapText="1"/>
    </xf>
    <xf numFmtId="164" fontId="7" fillId="15" borderId="32" xfId="0" applyNumberFormat="1" applyFont="1" applyFill="1" applyBorder="1" applyAlignment="1">
      <alignment horizontal="center" vertical="center" wrapText="1"/>
    </xf>
    <xf numFmtId="164" fontId="8" fillId="11" borderId="19" xfId="0" applyNumberFormat="1" applyFont="1" applyFill="1" applyBorder="1" applyAlignment="1">
      <alignment horizontal="center" vertical="center" wrapText="1"/>
    </xf>
    <xf numFmtId="164" fontId="7" fillId="15" borderId="19" xfId="0" applyNumberFormat="1" applyFont="1" applyFill="1" applyBorder="1" applyAlignment="1">
      <alignment horizontal="center" vertical="center" wrapText="1"/>
    </xf>
    <xf numFmtId="164" fontId="11" fillId="5" borderId="10" xfId="0" applyNumberFormat="1" applyFont="1" applyFill="1" applyBorder="1" applyAlignment="1">
      <alignment horizontal="center" vertical="center" wrapText="1"/>
    </xf>
    <xf numFmtId="0" fontId="7" fillId="8" borderId="34" xfId="0" applyFont="1" applyFill="1" applyBorder="1" applyAlignment="1">
      <alignment horizontal="center" vertical="center" wrapText="1"/>
    </xf>
    <xf numFmtId="0" fontId="7" fillId="11" borderId="18" xfId="0" applyFont="1" applyFill="1" applyBorder="1" applyAlignment="1">
      <alignment horizontal="center" vertical="center" wrapText="1"/>
    </xf>
    <xf numFmtId="0" fontId="7" fillId="12" borderId="35" xfId="0" applyFont="1" applyFill="1" applyBorder="1" applyAlignment="1">
      <alignment horizontal="center" vertical="center" wrapText="1"/>
    </xf>
    <xf numFmtId="0" fontId="7" fillId="10" borderId="34" xfId="0" applyFont="1" applyFill="1" applyBorder="1" applyAlignment="1">
      <alignment horizontal="center" vertical="center" wrapText="1"/>
    </xf>
    <xf numFmtId="0" fontId="7" fillId="11" borderId="36" xfId="0" applyFont="1" applyFill="1" applyBorder="1" applyAlignment="1">
      <alignment horizontal="center" vertical="center" wrapText="1"/>
    </xf>
    <xf numFmtId="0" fontId="7" fillId="10" borderId="18"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15" borderId="34" xfId="0" applyFont="1" applyFill="1" applyBorder="1" applyAlignment="1">
      <alignment horizontal="center" vertical="center" wrapText="1"/>
    </xf>
    <xf numFmtId="0" fontId="7" fillId="15" borderId="18" xfId="0" applyFont="1" applyFill="1" applyBorder="1" applyAlignment="1">
      <alignment horizontal="center" vertical="center" wrapText="1"/>
    </xf>
    <xf numFmtId="0" fontId="7" fillId="14" borderId="35" xfId="0" applyFont="1" applyFill="1" applyBorder="1" applyAlignment="1">
      <alignment horizontal="center" vertical="center" wrapText="1"/>
    </xf>
    <xf numFmtId="0" fontId="9" fillId="16" borderId="29" xfId="0" applyFont="1" applyFill="1" applyBorder="1" applyAlignment="1">
      <alignment horizontal="center" vertical="center" wrapText="1"/>
    </xf>
    <xf numFmtId="0" fontId="13" fillId="0" borderId="0" xfId="0" applyFont="1" applyAlignment="1">
      <alignment vertical="top" wrapText="1"/>
    </xf>
    <xf numFmtId="0" fontId="12" fillId="4" borderId="2" xfId="0" applyFont="1" applyFill="1" applyBorder="1" applyAlignment="1">
      <alignment horizontal="left" vertical="center" wrapText="1"/>
    </xf>
    <xf numFmtId="0" fontId="12" fillId="4" borderId="2" xfId="0" applyFont="1" applyFill="1" applyBorder="1" applyAlignment="1">
      <alignment horizontal="left" wrapText="1"/>
    </xf>
    <xf numFmtId="0" fontId="17" fillId="8" borderId="2" xfId="0" applyFont="1" applyFill="1" applyBorder="1" applyAlignment="1">
      <alignment horizontal="center" vertical="center" wrapText="1"/>
    </xf>
    <xf numFmtId="0" fontId="18" fillId="13" borderId="2" xfId="0" applyFont="1" applyFill="1" applyBorder="1" applyAlignment="1">
      <alignment horizontal="center" vertical="center" wrapText="1"/>
    </xf>
    <xf numFmtId="0" fontId="18" fillId="7"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17" fillId="11" borderId="2" xfId="0" applyFont="1" applyFill="1" applyBorder="1" applyAlignment="1">
      <alignment horizontal="center" vertical="center" wrapText="1"/>
    </xf>
    <xf numFmtId="0" fontId="17" fillId="12"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1" borderId="8"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15" borderId="2" xfId="0" applyFont="1" applyFill="1" applyBorder="1" applyAlignment="1">
      <alignment horizontal="center" vertical="center" wrapText="1"/>
    </xf>
    <xf numFmtId="1" fontId="12" fillId="5" borderId="2"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20" fillId="0" borderId="0" xfId="0" applyFont="1" applyAlignment="1">
      <alignment vertical="top" wrapText="1"/>
    </xf>
    <xf numFmtId="0" fontId="8" fillId="0" borderId="2" xfId="0" applyFont="1" applyFill="1" applyBorder="1" applyAlignment="1">
      <alignment horizontal="center" vertical="center" wrapText="1"/>
    </xf>
    <xf numFmtId="164" fontId="18" fillId="0" borderId="7" xfId="0" applyNumberFormat="1" applyFont="1" applyFill="1" applyBorder="1" applyAlignment="1">
      <alignment horizontal="center" vertical="center" wrapText="1"/>
    </xf>
    <xf numFmtId="164" fontId="18" fillId="0" borderId="9" xfId="0" applyNumberFormat="1" applyFont="1" applyFill="1" applyBorder="1" applyAlignment="1">
      <alignment horizontal="center" vertical="center" wrapText="1"/>
    </xf>
    <xf numFmtId="164" fontId="18" fillId="11" borderId="7" xfId="0" applyNumberFormat="1" applyFont="1" applyFill="1" applyBorder="1" applyAlignment="1">
      <alignment horizontal="center" vertical="center" wrapText="1"/>
    </xf>
    <xf numFmtId="164" fontId="18" fillId="11" borderId="9" xfId="0" applyNumberFormat="1" applyFont="1" applyFill="1" applyBorder="1" applyAlignment="1">
      <alignment horizontal="center" vertical="center" wrapText="1"/>
    </xf>
    <xf numFmtId="9" fontId="17" fillId="12" borderId="7" xfId="0" applyNumberFormat="1" applyFont="1" applyFill="1" applyBorder="1" applyAlignment="1">
      <alignment horizontal="center" vertical="center" wrapText="1"/>
    </xf>
    <xf numFmtId="9" fontId="17" fillId="12" borderId="9" xfId="0" applyNumberFormat="1" applyFont="1" applyFill="1" applyBorder="1" applyAlignment="1">
      <alignment horizontal="center" vertical="center" wrapText="1"/>
    </xf>
    <xf numFmtId="164" fontId="16" fillId="5" borderId="7" xfId="0" applyNumberFormat="1" applyFont="1" applyFill="1" applyBorder="1" applyAlignment="1">
      <alignment horizontal="center" vertical="center" wrapText="1"/>
    </xf>
    <xf numFmtId="164" fontId="16" fillId="5" borderId="9"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164" fontId="8" fillId="0" borderId="9" xfId="0" applyNumberFormat="1" applyFont="1" applyFill="1" applyBorder="1" applyAlignment="1">
      <alignment horizontal="center" vertical="center" wrapText="1"/>
    </xf>
    <xf numFmtId="164" fontId="17" fillId="15" borderId="7" xfId="0" applyNumberFormat="1" applyFont="1" applyFill="1" applyBorder="1" applyAlignment="1">
      <alignment horizontal="center" vertical="center" wrapText="1"/>
    </xf>
    <xf numFmtId="164" fontId="17" fillId="15" borderId="9" xfId="0" applyNumberFormat="1" applyFont="1" applyFill="1" applyBorder="1" applyAlignment="1">
      <alignment horizontal="center" vertical="center" wrapText="1"/>
    </xf>
    <xf numFmtId="9" fontId="17" fillId="11" borderId="7" xfId="0" applyNumberFormat="1" applyFont="1" applyFill="1" applyBorder="1" applyAlignment="1">
      <alignment horizontal="center" vertical="center" wrapText="1"/>
    </xf>
    <xf numFmtId="9" fontId="17" fillId="11" borderId="9" xfId="0" applyNumberFormat="1" applyFont="1" applyFill="1" applyBorder="1" applyAlignment="1">
      <alignment horizontal="center" vertical="center" wrapText="1"/>
    </xf>
    <xf numFmtId="164" fontId="12" fillId="15" borderId="7" xfId="0" applyNumberFormat="1" applyFont="1" applyFill="1" applyBorder="1" applyAlignment="1">
      <alignment horizontal="center" vertical="center" wrapText="1"/>
    </xf>
    <xf numFmtId="164" fontId="12" fillId="15" borderId="9" xfId="0" applyNumberFormat="1" applyFont="1" applyFill="1" applyBorder="1" applyAlignment="1">
      <alignment horizontal="center" vertical="center" wrapText="1"/>
    </xf>
    <xf numFmtId="1" fontId="12" fillId="2" borderId="7" xfId="0" applyNumberFormat="1" applyFont="1" applyFill="1" applyBorder="1" applyAlignment="1">
      <alignment horizontal="center" vertical="center" wrapText="1"/>
    </xf>
    <xf numFmtId="1" fontId="12" fillId="2" borderId="9" xfId="0" applyNumberFormat="1" applyFont="1" applyFill="1" applyBorder="1" applyAlignment="1">
      <alignment horizontal="center" vertical="center" wrapText="1"/>
    </xf>
    <xf numFmtId="164" fontId="17" fillId="2" borderId="7" xfId="0" applyNumberFormat="1" applyFont="1" applyFill="1" applyBorder="1" applyAlignment="1">
      <alignment horizontal="center" vertical="center" wrapText="1"/>
    </xf>
    <xf numFmtId="164" fontId="17" fillId="2" borderId="9" xfId="0" applyNumberFormat="1" applyFont="1" applyFill="1" applyBorder="1" applyAlignment="1">
      <alignment horizontal="center" vertical="center" wrapText="1"/>
    </xf>
    <xf numFmtId="0" fontId="12" fillId="10" borderId="7" xfId="0" applyNumberFormat="1" applyFont="1" applyFill="1" applyBorder="1" applyAlignment="1">
      <alignment horizontal="center" vertical="center" wrapText="1"/>
    </xf>
    <xf numFmtId="0" fontId="12" fillId="10" borderId="9" xfId="0" applyNumberFormat="1" applyFont="1" applyFill="1" applyBorder="1" applyAlignment="1">
      <alignment horizontal="center" vertical="center" wrapText="1"/>
    </xf>
    <xf numFmtId="0" fontId="17" fillId="11" borderId="2" xfId="0" applyFont="1" applyFill="1" applyBorder="1" applyAlignment="1">
      <alignment horizontal="center" vertical="center" wrapText="1"/>
    </xf>
    <xf numFmtId="0" fontId="17" fillId="15" borderId="7" xfId="0" applyFont="1" applyFill="1" applyBorder="1" applyAlignment="1">
      <alignment horizontal="center" vertical="center" wrapText="1"/>
    </xf>
    <xf numFmtId="0" fontId="17" fillId="15" borderId="8" xfId="0" applyFont="1" applyFill="1" applyBorder="1" applyAlignment="1">
      <alignment horizontal="center" vertical="center" wrapText="1"/>
    </xf>
    <xf numFmtId="0" fontId="17" fillId="15" borderId="9"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7"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9" xfId="0" applyFont="1" applyFill="1" applyBorder="1" applyAlignment="1">
      <alignment horizontal="left" vertical="top" wrapText="1"/>
    </xf>
    <xf numFmtId="0" fontId="17" fillId="10" borderId="7" xfId="0" applyFont="1" applyFill="1" applyBorder="1" applyAlignment="1">
      <alignment horizontal="center" vertical="center" wrapText="1"/>
    </xf>
    <xf numFmtId="0" fontId="17" fillId="10" borderId="9" xfId="0" applyFont="1" applyFill="1" applyBorder="1" applyAlignment="1">
      <alignment horizontal="center" vertical="center" wrapText="1"/>
    </xf>
    <xf numFmtId="0" fontId="17" fillId="15" borderId="2" xfId="0" applyFont="1" applyFill="1" applyBorder="1" applyAlignment="1">
      <alignment horizontal="center" vertical="center" wrapText="1"/>
    </xf>
    <xf numFmtId="0" fontId="18" fillId="0" borderId="2" xfId="0" applyFont="1" applyFill="1" applyBorder="1" applyAlignment="1">
      <alignment horizontal="justify" vertical="center" wrapText="1"/>
    </xf>
    <xf numFmtId="0" fontId="8" fillId="17" borderId="2" xfId="0" applyFont="1" applyFill="1" applyBorder="1" applyAlignment="1">
      <alignment horizontal="justify" vertical="center" wrapText="1"/>
    </xf>
    <xf numFmtId="0" fontId="18" fillId="17" borderId="2"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2" fillId="5" borderId="7"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23" fillId="0" borderId="7" xfId="0" applyFont="1" applyFill="1" applyBorder="1" applyAlignment="1">
      <alignment horizontal="justify" vertical="center" wrapText="1"/>
    </xf>
    <xf numFmtId="0" fontId="23" fillId="0" borderId="8" xfId="0" applyFont="1" applyFill="1" applyBorder="1" applyAlignment="1">
      <alignment horizontal="justify" vertical="center" wrapText="1"/>
    </xf>
    <xf numFmtId="0" fontId="23" fillId="0" borderId="9" xfId="0" applyFont="1" applyFill="1" applyBorder="1" applyAlignment="1">
      <alignment horizontal="justify" vertical="center" wrapText="1"/>
    </xf>
    <xf numFmtId="0" fontId="18" fillId="0" borderId="7" xfId="0" applyFont="1" applyFill="1" applyBorder="1" applyAlignment="1">
      <alignment horizontal="justify" vertical="center" wrapText="1"/>
    </xf>
    <xf numFmtId="0" fontId="18" fillId="0" borderId="8" xfId="0" applyFont="1" applyFill="1" applyBorder="1" applyAlignment="1">
      <alignment horizontal="justify" vertical="center" wrapText="1"/>
    </xf>
    <xf numFmtId="0" fontId="18" fillId="0" borderId="9" xfId="0" applyFont="1" applyFill="1" applyBorder="1" applyAlignment="1">
      <alignment horizontal="justify"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17" fillId="12" borderId="2"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7" fillId="11" borderId="7" xfId="0" applyFont="1" applyFill="1" applyBorder="1" applyAlignment="1">
      <alignment horizontal="center" vertical="center" wrapText="1"/>
    </xf>
    <xf numFmtId="0" fontId="17" fillId="11" borderId="8" xfId="0" applyFont="1" applyFill="1" applyBorder="1" applyAlignment="1">
      <alignment horizontal="center" vertical="center" wrapText="1"/>
    </xf>
    <xf numFmtId="0" fontId="17" fillId="11" borderId="9" xfId="0" applyFont="1" applyFill="1" applyBorder="1" applyAlignment="1">
      <alignment horizontal="center" vertical="center" wrapText="1"/>
    </xf>
    <xf numFmtId="0" fontId="8" fillId="0" borderId="2" xfId="0" applyFont="1" applyFill="1" applyBorder="1" applyAlignment="1">
      <alignment horizontal="justify" vertical="center" wrapText="1"/>
    </xf>
    <xf numFmtId="164" fontId="9" fillId="7" borderId="2" xfId="0" applyNumberFormat="1" applyFont="1" applyFill="1" applyBorder="1" applyAlignment="1">
      <alignment horizontal="left" vertical="center" wrapText="1"/>
    </xf>
    <xf numFmtId="164" fontId="12" fillId="7" borderId="2" xfId="0" applyNumberFormat="1" applyFont="1" applyFill="1" applyBorder="1" applyAlignment="1">
      <alignment horizontal="left" vertical="center" wrapText="1"/>
    </xf>
    <xf numFmtId="0" fontId="16" fillId="7" borderId="2" xfId="0" applyFont="1" applyFill="1" applyBorder="1" applyAlignment="1">
      <alignment horizontal="left" vertical="center" wrapText="1"/>
    </xf>
    <xf numFmtId="0" fontId="12" fillId="8"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18" fillId="8" borderId="2" xfId="0" applyFont="1" applyFill="1" applyBorder="1" applyAlignment="1"/>
    <xf numFmtId="0" fontId="12" fillId="8" borderId="37" xfId="0" applyNumberFormat="1" applyFont="1" applyFill="1" applyBorder="1" applyAlignment="1">
      <alignment horizontal="center" vertical="center" wrapText="1"/>
    </xf>
    <xf numFmtId="0" fontId="12" fillId="8" borderId="4" xfId="0" applyNumberFormat="1" applyFont="1" applyFill="1" applyBorder="1" applyAlignment="1">
      <alignment horizontal="center" vertical="center" wrapText="1"/>
    </xf>
    <xf numFmtId="0" fontId="17" fillId="8" borderId="2" xfId="0" applyNumberFormat="1" applyFont="1" applyFill="1" applyBorder="1" applyAlignment="1">
      <alignment horizontal="center" vertical="center" wrapText="1"/>
    </xf>
    <xf numFmtId="0" fontId="12" fillId="9" borderId="2"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9" fillId="4" borderId="2" xfId="0" applyFont="1" applyFill="1" applyBorder="1" applyAlignment="1">
      <alignment horizontal="left" vertical="center" wrapText="1"/>
    </xf>
    <xf numFmtId="0" fontId="14" fillId="4" borderId="2" xfId="0" applyFont="1" applyFill="1" applyBorder="1" applyAlignment="1">
      <alignment horizontal="left" vertical="center" wrapText="1"/>
    </xf>
    <xf numFmtId="14" fontId="12" fillId="4" borderId="2" xfId="0" applyNumberFormat="1" applyFont="1" applyFill="1" applyBorder="1" applyAlignment="1">
      <alignment horizontal="left" vertical="center" wrapText="1"/>
    </xf>
    <xf numFmtId="1" fontId="12" fillId="4" borderId="2" xfId="0" applyNumberFormat="1" applyFont="1" applyFill="1" applyBorder="1" applyAlignment="1">
      <alignment horizontal="left" wrapText="1"/>
    </xf>
    <xf numFmtId="0" fontId="12" fillId="4" borderId="2" xfId="0" applyFont="1" applyFill="1" applyBorder="1" applyAlignment="1">
      <alignment horizontal="center" wrapText="1"/>
    </xf>
    <xf numFmtId="0" fontId="17" fillId="10" borderId="2" xfId="0" applyFont="1" applyFill="1" applyBorder="1" applyAlignment="1">
      <alignment horizontal="center" vertical="center" wrapText="1"/>
    </xf>
    <xf numFmtId="0" fontId="8" fillId="17" borderId="7" xfId="0" applyFont="1" applyFill="1" applyBorder="1" applyAlignment="1">
      <alignment horizontal="left" vertical="center" wrapText="1"/>
    </xf>
    <xf numFmtId="0" fontId="18" fillId="17" borderId="8" xfId="0" applyFont="1" applyFill="1" applyBorder="1" applyAlignment="1">
      <alignment horizontal="left" vertical="center" wrapText="1"/>
    </xf>
    <xf numFmtId="0" fontId="18" fillId="17" borderId="9" xfId="0" applyFont="1" applyFill="1" applyBorder="1" applyAlignment="1">
      <alignment horizontal="left" vertical="center" wrapText="1"/>
    </xf>
    <xf numFmtId="0" fontId="23" fillId="0" borderId="2" xfId="0" applyFont="1" applyFill="1" applyBorder="1" applyAlignment="1">
      <alignment horizontal="justify" vertical="center" wrapText="1"/>
    </xf>
    <xf numFmtId="0" fontId="23" fillId="17" borderId="2" xfId="0" applyFont="1" applyFill="1" applyBorder="1" applyAlignment="1">
      <alignment horizontal="justify" vertical="center" wrapText="1"/>
    </xf>
    <xf numFmtId="0" fontId="18" fillId="17" borderId="2" xfId="0" applyFont="1" applyFill="1" applyBorder="1" applyAlignment="1">
      <alignment horizontal="left" vertical="center" wrapText="1"/>
    </xf>
    <xf numFmtId="0" fontId="17" fillId="10" borderId="8" xfId="0" applyFont="1" applyFill="1" applyBorder="1" applyAlignment="1">
      <alignment horizontal="center" vertical="center" wrapText="1"/>
    </xf>
    <xf numFmtId="1" fontId="12" fillId="2" borderId="8" xfId="0" applyNumberFormat="1" applyFont="1" applyFill="1" applyBorder="1" applyAlignment="1">
      <alignment horizontal="center" vertical="center" wrapText="1"/>
    </xf>
    <xf numFmtId="0" fontId="12" fillId="15" borderId="7"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15" borderId="9"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8" fillId="8" borderId="27" xfId="0" applyFont="1" applyFill="1" applyBorder="1" applyAlignment="1"/>
    <xf numFmtId="0" fontId="9" fillId="8" borderId="31" xfId="0" applyFont="1" applyFill="1" applyBorder="1" applyAlignment="1">
      <alignment horizontal="center" vertical="center" wrapText="1"/>
    </xf>
    <xf numFmtId="0" fontId="11" fillId="8" borderId="28" xfId="0" applyFont="1" applyFill="1" applyBorder="1" applyAlignment="1">
      <alignment horizontal="center" vertical="center" wrapText="1"/>
    </xf>
    <xf numFmtId="0" fontId="11" fillId="8" borderId="29" xfId="0" applyFont="1" applyFill="1" applyBorder="1" applyAlignment="1">
      <alignment horizontal="center" vertical="center" wrapText="1"/>
    </xf>
    <xf numFmtId="0" fontId="9" fillId="9" borderId="20"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9" fillId="9" borderId="21"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9" borderId="23" xfId="0" applyFont="1" applyFill="1" applyBorder="1" applyAlignment="1">
      <alignment horizontal="center" vertical="center" wrapText="1"/>
    </xf>
    <xf numFmtId="0" fontId="9" fillId="9" borderId="26" xfId="0" applyFont="1" applyFill="1" applyBorder="1" applyAlignment="1">
      <alignment horizontal="center" vertical="center" wrapText="1"/>
    </xf>
    <xf numFmtId="0" fontId="9" fillId="9" borderId="24"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0" borderId="9"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2" borderId="4"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9" fillId="10" borderId="31" xfId="0" applyFont="1" applyFill="1" applyBorder="1" applyAlignment="1">
      <alignment horizontal="center" vertical="center" wrapText="1"/>
    </xf>
    <xf numFmtId="0" fontId="11" fillId="10" borderId="28" xfId="0" applyFont="1" applyFill="1" applyBorder="1" applyAlignment="1">
      <alignment horizontal="center" vertical="center" wrapText="1"/>
    </xf>
    <xf numFmtId="0" fontId="11" fillId="10" borderId="29"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6" xfId="0" applyFont="1" applyFill="1" applyBorder="1" applyAlignment="1">
      <alignment horizontal="center" vertical="center" wrapText="1"/>
    </xf>
    <xf numFmtId="0" fontId="7" fillId="15" borderId="6" xfId="0" applyFont="1" applyFill="1" applyBorder="1" applyAlignment="1">
      <alignment horizontal="center" vertical="center" wrapText="1"/>
    </xf>
    <xf numFmtId="0" fontId="7" fillId="15" borderId="27" xfId="0" applyFont="1" applyFill="1" applyBorder="1" applyAlignment="1">
      <alignment horizontal="center" vertical="center" wrapText="1"/>
    </xf>
    <xf numFmtId="0" fontId="9" fillId="15" borderId="31" xfId="0" applyFont="1" applyFill="1" applyBorder="1" applyAlignment="1">
      <alignment horizontal="center" vertical="center" wrapText="1"/>
    </xf>
    <xf numFmtId="0" fontId="9" fillId="15" borderId="28" xfId="0" applyFont="1" applyFill="1" applyBorder="1" applyAlignment="1">
      <alignment horizontal="center" vertical="center" wrapText="1"/>
    </xf>
    <xf numFmtId="0" fontId="9" fillId="15" borderId="29" xfId="0" applyFont="1" applyFill="1" applyBorder="1" applyAlignment="1">
      <alignment horizontal="center" vertical="center" wrapText="1"/>
    </xf>
    <xf numFmtId="1" fontId="9" fillId="2" borderId="31" xfId="0" applyNumberFormat="1" applyFont="1" applyFill="1" applyBorder="1" applyAlignment="1">
      <alignment horizontal="center" vertical="center" wrapText="1"/>
    </xf>
    <xf numFmtId="1" fontId="9" fillId="2" borderId="28" xfId="0" applyNumberFormat="1" applyFont="1" applyFill="1" applyBorder="1" applyAlignment="1">
      <alignment horizontal="center" vertical="center" wrapText="1"/>
    </xf>
    <xf numFmtId="1" fontId="9" fillId="2" borderId="29"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7" fillId="15" borderId="8" xfId="0" applyFont="1" applyFill="1" applyBorder="1" applyAlignment="1">
      <alignment horizontal="center" vertical="center" wrapText="1"/>
    </xf>
    <xf numFmtId="0" fontId="7" fillId="15" borderId="9" xfId="0" applyFont="1" applyFill="1" applyBorder="1" applyAlignment="1">
      <alignment horizontal="center" vertical="center" wrapText="1"/>
    </xf>
    <xf numFmtId="0" fontId="6" fillId="6" borderId="14" xfId="0" applyFont="1" applyFill="1" applyBorder="1" applyAlignment="1">
      <alignment horizontal="center" vertical="top" wrapText="1"/>
    </xf>
    <xf numFmtId="0" fontId="6" fillId="6" borderId="11" xfId="0" applyFont="1" applyFill="1" applyBorder="1" applyAlignment="1">
      <alignment horizontal="center" vertical="top" wrapText="1"/>
    </xf>
    <xf numFmtId="0" fontId="1" fillId="17" borderId="14" xfId="0" applyFont="1" applyFill="1" applyBorder="1" applyAlignment="1">
      <alignment horizontal="left" vertical="top" wrapText="1"/>
    </xf>
    <xf numFmtId="0" fontId="0" fillId="17" borderId="11" xfId="0" applyFont="1" applyFill="1" applyBorder="1" applyAlignment="1">
      <alignment horizontal="left" vertical="top" wrapText="1"/>
    </xf>
    <xf numFmtId="0" fontId="1" fillId="0" borderId="14" xfId="0" applyFont="1" applyBorder="1" applyAlignment="1">
      <alignment horizontal="left" vertical="top" wrapText="1"/>
    </xf>
    <xf numFmtId="0" fontId="1" fillId="0" borderId="11" xfId="0" applyFont="1" applyBorder="1" applyAlignment="1">
      <alignment horizontal="left" vertical="top" wrapText="1"/>
    </xf>
    <xf numFmtId="0" fontId="6" fillId="9" borderId="15" xfId="0" applyFont="1" applyFill="1" applyBorder="1" applyAlignment="1">
      <alignment horizontal="center" vertical="center" wrapText="1"/>
    </xf>
    <xf numFmtId="0" fontId="6" fillId="9" borderId="17"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10" fillId="13" borderId="14" xfId="0" applyFont="1" applyFill="1" applyBorder="1" applyAlignment="1">
      <alignment horizontal="left" vertical="top" wrapText="1"/>
    </xf>
    <xf numFmtId="0" fontId="10" fillId="13" borderId="11" xfId="0" applyFont="1" applyFill="1" applyBorder="1" applyAlignment="1">
      <alignment horizontal="left" vertical="top" wrapText="1"/>
    </xf>
    <xf numFmtId="0" fontId="9" fillId="8" borderId="14" xfId="0" applyFont="1" applyFill="1" applyBorder="1" applyAlignment="1">
      <alignment horizontal="left" vertical="center" wrapText="1"/>
    </xf>
    <xf numFmtId="0" fontId="9" fillId="8" borderId="11" xfId="0" applyFont="1" applyFill="1" applyBorder="1" applyAlignment="1">
      <alignment horizontal="left" vertical="center" wrapText="1"/>
    </xf>
    <xf numFmtId="0" fontId="1" fillId="7" borderId="14" xfId="0" applyFont="1" applyFill="1" applyBorder="1" applyAlignment="1">
      <alignment horizontal="left" vertical="top" wrapText="1"/>
    </xf>
    <xf numFmtId="0" fontId="1" fillId="7" borderId="11" xfId="0" applyFont="1" applyFill="1" applyBorder="1" applyAlignment="1">
      <alignment horizontal="left" vertical="top" wrapText="1"/>
    </xf>
    <xf numFmtId="0" fontId="9" fillId="3" borderId="14" xfId="0" applyFont="1" applyFill="1" applyBorder="1" applyAlignment="1">
      <alignment horizontal="left" vertical="center" wrapText="1"/>
    </xf>
    <xf numFmtId="0" fontId="9" fillId="3" borderId="11" xfId="0" applyFont="1" applyFill="1" applyBorder="1" applyAlignment="1">
      <alignment horizontal="left" vertical="center" wrapText="1"/>
    </xf>
  </cellXfs>
  <cellStyles count="13">
    <cellStyle name="Hipervínculo" xfId="1" builtinId="8" hidden="1"/>
    <cellStyle name="Hipervínculo" xfId="4" builtinId="8" hidden="1"/>
    <cellStyle name="Hipervínculo" xfId="6" builtinId="8" hidden="1"/>
    <cellStyle name="Hipervínculo" xfId="8" builtinId="8" hidden="1"/>
    <cellStyle name="Hipervínculo" xfId="10" builtinId="8" hidden="1"/>
    <cellStyle name="Hipervínculo visitado" xfId="2"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Normal" xfId="0" builtinId="0"/>
    <cellStyle name="Normal 2" xfId="3"/>
    <cellStyle name="Porcentaje 2" xfId="12"/>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FFFFF"/>
      <rgbColor rgb="FF888888"/>
      <rgbColor rgb="FF4F81BD"/>
      <rgbColor rgb="FFD8D8D8"/>
      <rgbColor rgb="FFAAAAAA"/>
      <rgbColor rgb="FFF79646"/>
      <rgbColor rgb="FFCCFFFF"/>
      <rgbColor rgb="FFDAEEF3"/>
      <rgbColor rgb="FFCC99FF"/>
      <rgbColor rgb="FFE5DFEC"/>
      <rgbColor rgb="FFBFBFBF"/>
      <rgbColor rgb="FFFF0000"/>
      <rgbColor rgb="FFDBE5F1"/>
      <rgbColor rgb="FFE5B8B7"/>
      <rgbColor rgb="FFD99594"/>
      <rgbColor rgb="FF4A7EBB"/>
      <rgbColor rgb="FFC0504D"/>
      <rgbColor rgb="FFBE4B48"/>
      <rgbColor rgb="FF9BBB59"/>
      <rgbColor rgb="FF98B955"/>
      <rgbColor rgb="FF8064A2"/>
      <rgbColor rgb="FF7D60A0"/>
      <rgbColor rgb="FF4BACC6"/>
      <rgbColor rgb="FF46AAC4"/>
      <rgbColor rgb="FFF69240"/>
      <rgbColor rgb="FFD9D9D9"/>
      <rgbColor rgb="FFB8B8B8"/>
      <rgbColor rgb="FF51A7F9"/>
      <rgbColor rgb="FF6FBF40"/>
      <rgbColor rgb="FF0070C0"/>
      <rgbColor rgb="FFFABF8F"/>
      <rgbColor rgb="FFF2DBDB"/>
      <rgbColor rgb="FFFBD4B4"/>
      <rgbColor rgb="FF92CDDC"/>
      <rgbColor rgb="FFCCC0D9"/>
      <rgbColor rgb="FFD6E3BC"/>
      <rgbColor rgb="FFFDE9D9"/>
      <rgbColor rgb="FFA5B6CA"/>
      <rgbColor rgb="FFB2A1C7"/>
      <rgbColor rgb="FFECEAF0"/>
      <rgbColor rgb="FF6E568C"/>
      <rgbColor rgb="FF404040"/>
      <rgbColor rgb="FF666666"/>
      <rgbColor rgb="FFA5A5A5"/>
      <rgbColor rgb="FF595959"/>
      <rgbColor rgb="FF92D050"/>
      <rgbColor rgb="FFFFFF00"/>
      <rgbColor rgb="FF99CCFF"/>
      <rgbColor rgb="00000000"/>
      <rgbColor rgb="FF99CC00"/>
      <rgbColor rgb="FFB3A2C7"/>
      <rgbColor rgb="FFFF00FF"/>
      <rgbColor rgb="00993366"/>
      <rgbColor rgb="00333399"/>
      <rgbColor rgb="00333333"/>
    </indexedColors>
    <mruColors>
      <color rgb="FFCA945E"/>
      <color rgb="FF996633"/>
      <color rgb="FFFFB24B"/>
      <color rgb="FFFF5B53"/>
      <color rgb="FF00CC99"/>
      <color rgb="FFFFFF66"/>
      <color rgb="FFCCFFFF"/>
      <color rgb="FFCB89E3"/>
      <color rgb="FF66CCF0"/>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3"/>
  <sheetViews>
    <sheetView tabSelected="1" zoomScaleNormal="100" workbookViewId="0">
      <selection activeCell="N79" sqref="N79"/>
    </sheetView>
  </sheetViews>
  <sheetFormatPr baseColWidth="10" defaultRowHeight="15" x14ac:dyDescent="0.2"/>
  <cols>
    <col min="1" max="1" width="5.3984375" style="36" customWidth="1"/>
    <col min="2" max="2" width="8.796875" style="36" hidden="1" customWidth="1"/>
    <col min="3" max="6" width="11.19921875" style="36"/>
    <col min="7" max="11" width="8" style="36" customWidth="1"/>
    <col min="12" max="12" width="6.8984375" style="36" customWidth="1"/>
    <col min="13" max="13" width="9" style="36" customWidth="1"/>
    <col min="14" max="14" width="8.296875" style="36" customWidth="1"/>
    <col min="15" max="15" width="28.09765625" style="36" customWidth="1"/>
    <col min="16" max="16384" width="11.19921875" style="36"/>
  </cols>
  <sheetData>
    <row r="1" spans="1:15" x14ac:dyDescent="0.2">
      <c r="A1" s="125" t="s">
        <v>65</v>
      </c>
      <c r="B1" s="125"/>
      <c r="C1" s="125"/>
      <c r="D1" s="125"/>
      <c r="E1" s="125"/>
      <c r="F1" s="125"/>
      <c r="G1" s="125"/>
      <c r="H1" s="125"/>
      <c r="I1" s="125"/>
      <c r="J1" s="125"/>
      <c r="K1" s="125"/>
      <c r="L1" s="125"/>
      <c r="M1" s="125"/>
      <c r="N1" s="125"/>
      <c r="O1" s="125"/>
    </row>
    <row r="2" spans="1:15" x14ac:dyDescent="0.2">
      <c r="A2" s="125"/>
      <c r="B2" s="125"/>
      <c r="C2" s="125"/>
      <c r="D2" s="125"/>
      <c r="E2" s="125"/>
      <c r="F2" s="125"/>
      <c r="G2" s="125"/>
      <c r="H2" s="125"/>
      <c r="I2" s="125"/>
      <c r="J2" s="125"/>
      <c r="K2" s="125"/>
      <c r="L2" s="125"/>
      <c r="M2" s="125"/>
      <c r="N2" s="125"/>
      <c r="O2" s="125"/>
    </row>
    <row r="3" spans="1:15" ht="14.25" customHeight="1" x14ac:dyDescent="0.2">
      <c r="A3" s="125"/>
      <c r="B3" s="125"/>
      <c r="C3" s="125"/>
      <c r="D3" s="125"/>
      <c r="E3" s="125"/>
      <c r="F3" s="125"/>
      <c r="G3" s="125"/>
      <c r="H3" s="125"/>
      <c r="I3" s="125"/>
      <c r="J3" s="125"/>
      <c r="K3" s="125"/>
      <c r="L3" s="125"/>
      <c r="M3" s="125"/>
      <c r="N3" s="125"/>
      <c r="O3" s="125"/>
    </row>
    <row r="4" spans="1:15" hidden="1" x14ac:dyDescent="0.2">
      <c r="A4" s="125"/>
      <c r="B4" s="125"/>
      <c r="C4" s="125"/>
      <c r="D4" s="125"/>
      <c r="E4" s="125"/>
      <c r="F4" s="125"/>
      <c r="G4" s="125"/>
      <c r="H4" s="125"/>
      <c r="I4" s="125"/>
      <c r="J4" s="125"/>
      <c r="K4" s="125"/>
      <c r="L4" s="125"/>
      <c r="M4" s="125"/>
      <c r="N4" s="125"/>
      <c r="O4" s="125"/>
    </row>
    <row r="5" spans="1:15" ht="15.75" customHeight="1" x14ac:dyDescent="0.2">
      <c r="A5" s="129" t="s">
        <v>117</v>
      </c>
      <c r="B5" s="127"/>
      <c r="C5" s="127"/>
      <c r="D5" s="127"/>
      <c r="E5" s="127"/>
      <c r="F5" s="127"/>
      <c r="G5" s="127"/>
      <c r="H5" s="127"/>
      <c r="I5" s="127"/>
      <c r="J5" s="127"/>
      <c r="K5" s="127"/>
      <c r="L5" s="127"/>
      <c r="M5" s="127"/>
      <c r="N5" s="127"/>
      <c r="O5" s="127"/>
    </row>
    <row r="6" spans="1:15" ht="15.75" x14ac:dyDescent="0.2">
      <c r="A6" s="126" t="s">
        <v>5</v>
      </c>
      <c r="B6" s="126"/>
      <c r="C6" s="126"/>
      <c r="D6" s="126"/>
      <c r="E6" s="126"/>
      <c r="F6" s="127"/>
      <c r="G6" s="128"/>
      <c r="H6" s="128"/>
      <c r="I6" s="128"/>
      <c r="J6" s="128"/>
      <c r="K6" s="128"/>
      <c r="L6" s="128"/>
      <c r="M6" s="128"/>
      <c r="N6" s="128"/>
      <c r="O6" s="37" t="s">
        <v>1</v>
      </c>
    </row>
    <row r="7" spans="1:15" ht="15" customHeight="1" x14ac:dyDescent="0.2">
      <c r="A7" s="126" t="s">
        <v>6</v>
      </c>
      <c r="B7" s="126"/>
      <c r="C7" s="126"/>
      <c r="D7" s="126"/>
      <c r="E7" s="126"/>
      <c r="F7" s="130"/>
      <c r="G7" s="131"/>
      <c r="H7" s="131"/>
      <c r="I7" s="131"/>
      <c r="J7" s="131"/>
      <c r="K7" s="131"/>
      <c r="L7" s="131"/>
      <c r="M7" s="131"/>
      <c r="N7" s="132"/>
      <c r="O7" s="37" t="s">
        <v>2</v>
      </c>
    </row>
    <row r="8" spans="1:15" ht="15.75" x14ac:dyDescent="0.2">
      <c r="A8" s="133" t="s">
        <v>129</v>
      </c>
      <c r="B8" s="126"/>
      <c r="C8" s="126"/>
      <c r="D8" s="134"/>
      <c r="E8" s="134"/>
      <c r="F8" s="135"/>
      <c r="G8" s="126"/>
      <c r="H8" s="126"/>
      <c r="I8" s="126"/>
      <c r="J8" s="126"/>
      <c r="K8" s="126"/>
      <c r="L8" s="126"/>
      <c r="M8" s="126"/>
      <c r="N8" s="126"/>
      <c r="O8" s="37" t="s">
        <v>7</v>
      </c>
    </row>
    <row r="9" spans="1:15" ht="15.75" x14ac:dyDescent="0.25">
      <c r="A9" s="136" t="s">
        <v>8</v>
      </c>
      <c r="B9" s="136"/>
      <c r="C9" s="136"/>
      <c r="D9" s="136"/>
      <c r="E9" s="136"/>
      <c r="F9" s="137"/>
      <c r="G9" s="137"/>
      <c r="H9" s="137"/>
      <c r="I9" s="137"/>
      <c r="J9" s="137"/>
      <c r="K9" s="137"/>
      <c r="L9" s="137"/>
      <c r="M9" s="137"/>
      <c r="N9" s="137"/>
      <c r="O9" s="38"/>
    </row>
    <row r="10" spans="1:15" ht="48" customHeight="1" x14ac:dyDescent="0.2">
      <c r="A10" s="115" t="s">
        <v>124</v>
      </c>
      <c r="B10" s="116"/>
      <c r="C10" s="117"/>
      <c r="D10" s="117"/>
      <c r="E10" s="117"/>
      <c r="F10" s="117"/>
      <c r="G10" s="117"/>
      <c r="H10" s="117"/>
      <c r="I10" s="117"/>
      <c r="J10" s="117"/>
      <c r="K10" s="117"/>
      <c r="L10" s="117"/>
      <c r="M10" s="117"/>
      <c r="N10" s="117"/>
      <c r="O10" s="117"/>
    </row>
    <row r="11" spans="1:15" ht="30" customHeight="1" x14ac:dyDescent="0.2">
      <c r="A11" s="122">
        <v>1</v>
      </c>
      <c r="B11" s="123"/>
      <c r="C11" s="118" t="s">
        <v>48</v>
      </c>
      <c r="D11" s="119"/>
      <c r="E11" s="119"/>
      <c r="F11" s="119"/>
      <c r="G11" s="119"/>
      <c r="H11" s="119"/>
      <c r="I11" s="119"/>
      <c r="J11" s="119"/>
      <c r="K11" s="119"/>
      <c r="L11" s="119"/>
      <c r="M11" s="119"/>
      <c r="N11" s="119"/>
      <c r="O11" s="119"/>
    </row>
    <row r="12" spans="1:15" ht="60.75" customHeight="1" x14ac:dyDescent="0.2">
      <c r="A12" s="124">
        <v>1.1000000000000001</v>
      </c>
      <c r="B12" s="124"/>
      <c r="C12" s="120" t="s">
        <v>30</v>
      </c>
      <c r="D12" s="121"/>
      <c r="E12" s="121"/>
      <c r="F12" s="121"/>
      <c r="G12" s="121"/>
      <c r="H12" s="121"/>
      <c r="I12" s="121"/>
      <c r="J12" s="121"/>
      <c r="K12" s="121"/>
      <c r="L12" s="121"/>
      <c r="M12" s="39" t="s">
        <v>0</v>
      </c>
      <c r="N12" s="39" t="s">
        <v>67</v>
      </c>
      <c r="O12" s="39" t="s">
        <v>66</v>
      </c>
    </row>
    <row r="13" spans="1:15" ht="24" customHeight="1" x14ac:dyDescent="0.2">
      <c r="A13" s="54" t="s">
        <v>17</v>
      </c>
      <c r="B13" s="55"/>
      <c r="C13" s="95" t="s">
        <v>31</v>
      </c>
      <c r="D13" s="95"/>
      <c r="E13" s="95"/>
      <c r="F13" s="95"/>
      <c r="G13" s="95"/>
      <c r="H13" s="95"/>
      <c r="I13" s="95"/>
      <c r="J13" s="95"/>
      <c r="K13" s="95"/>
      <c r="L13" s="95"/>
      <c r="M13" s="40">
        <v>2</v>
      </c>
      <c r="N13" s="41"/>
      <c r="O13" s="42"/>
    </row>
    <row r="14" spans="1:15" ht="24" customHeight="1" x14ac:dyDescent="0.2">
      <c r="A14" s="54" t="s">
        <v>4</v>
      </c>
      <c r="B14" s="55"/>
      <c r="C14" s="114" t="s">
        <v>125</v>
      </c>
      <c r="D14" s="91"/>
      <c r="E14" s="91"/>
      <c r="F14" s="91"/>
      <c r="G14" s="91"/>
      <c r="H14" s="91"/>
      <c r="I14" s="91"/>
      <c r="J14" s="91"/>
      <c r="K14" s="91"/>
      <c r="L14" s="91"/>
      <c r="M14" s="40">
        <v>2</v>
      </c>
      <c r="N14" s="41"/>
      <c r="O14" s="53"/>
    </row>
    <row r="15" spans="1:15" ht="24" customHeight="1" x14ac:dyDescent="0.2">
      <c r="A15" s="54" t="s">
        <v>9</v>
      </c>
      <c r="B15" s="55"/>
      <c r="C15" s="95" t="s">
        <v>103</v>
      </c>
      <c r="D15" s="95"/>
      <c r="E15" s="95"/>
      <c r="F15" s="95"/>
      <c r="G15" s="95"/>
      <c r="H15" s="95"/>
      <c r="I15" s="95"/>
      <c r="J15" s="95"/>
      <c r="K15" s="95"/>
      <c r="L15" s="95"/>
      <c r="M15" s="40">
        <v>2</v>
      </c>
      <c r="N15" s="41"/>
      <c r="O15" s="53"/>
    </row>
    <row r="16" spans="1:15" ht="24" customHeight="1" x14ac:dyDescent="0.2">
      <c r="A16" s="54" t="s">
        <v>10</v>
      </c>
      <c r="B16" s="55"/>
      <c r="C16" s="114" t="s">
        <v>110</v>
      </c>
      <c r="D16" s="91"/>
      <c r="E16" s="91"/>
      <c r="F16" s="91"/>
      <c r="G16" s="91"/>
      <c r="H16" s="91"/>
      <c r="I16" s="91"/>
      <c r="J16" s="91"/>
      <c r="K16" s="91"/>
      <c r="L16" s="91"/>
      <c r="M16" s="40">
        <v>2</v>
      </c>
      <c r="N16" s="41"/>
      <c r="O16" s="43"/>
    </row>
    <row r="17" spans="1:15" ht="24" customHeight="1" x14ac:dyDescent="0.2">
      <c r="A17" s="54" t="s">
        <v>11</v>
      </c>
      <c r="B17" s="55"/>
      <c r="C17" s="114" t="s">
        <v>126</v>
      </c>
      <c r="D17" s="91"/>
      <c r="E17" s="91"/>
      <c r="F17" s="91"/>
      <c r="G17" s="91"/>
      <c r="H17" s="91"/>
      <c r="I17" s="91"/>
      <c r="J17" s="91"/>
      <c r="K17" s="91"/>
      <c r="L17" s="91"/>
      <c r="M17" s="40">
        <v>2</v>
      </c>
      <c r="N17" s="41"/>
      <c r="O17" s="53"/>
    </row>
    <row r="18" spans="1:15" ht="24" customHeight="1" x14ac:dyDescent="0.2">
      <c r="A18" s="54" t="s">
        <v>32</v>
      </c>
      <c r="B18" s="55"/>
      <c r="C18" s="114" t="s">
        <v>137</v>
      </c>
      <c r="D18" s="91"/>
      <c r="E18" s="91"/>
      <c r="F18" s="91"/>
      <c r="G18" s="91"/>
      <c r="H18" s="91"/>
      <c r="I18" s="91"/>
      <c r="J18" s="91"/>
      <c r="K18" s="91"/>
      <c r="L18" s="91"/>
      <c r="M18" s="40">
        <v>2</v>
      </c>
      <c r="N18" s="41"/>
      <c r="O18" s="43"/>
    </row>
    <row r="19" spans="1:15" ht="21" customHeight="1" x14ac:dyDescent="0.2">
      <c r="A19" s="54" t="s">
        <v>33</v>
      </c>
      <c r="B19" s="55"/>
      <c r="C19" s="114" t="s">
        <v>136</v>
      </c>
      <c r="D19" s="91"/>
      <c r="E19" s="91"/>
      <c r="F19" s="91"/>
      <c r="G19" s="91"/>
      <c r="H19" s="91"/>
      <c r="I19" s="91"/>
      <c r="J19" s="91"/>
      <c r="K19" s="91"/>
      <c r="L19" s="91"/>
      <c r="M19" s="40">
        <v>2</v>
      </c>
      <c r="N19" s="41"/>
      <c r="O19" s="43"/>
    </row>
    <row r="20" spans="1:15" ht="24" customHeight="1" x14ac:dyDescent="0.2">
      <c r="A20" s="54" t="s">
        <v>34</v>
      </c>
      <c r="B20" s="55"/>
      <c r="C20" s="91" t="s">
        <v>104</v>
      </c>
      <c r="D20" s="91"/>
      <c r="E20" s="91"/>
      <c r="F20" s="91"/>
      <c r="G20" s="91"/>
      <c r="H20" s="91"/>
      <c r="I20" s="91"/>
      <c r="J20" s="91"/>
      <c r="K20" s="91"/>
      <c r="L20" s="91"/>
      <c r="M20" s="40">
        <v>2</v>
      </c>
      <c r="N20" s="41"/>
      <c r="O20" s="43"/>
    </row>
    <row r="21" spans="1:15" ht="24" customHeight="1" x14ac:dyDescent="0.2">
      <c r="A21" s="54" t="s">
        <v>35</v>
      </c>
      <c r="B21" s="55"/>
      <c r="C21" s="91" t="s">
        <v>36</v>
      </c>
      <c r="D21" s="91"/>
      <c r="E21" s="91"/>
      <c r="F21" s="91"/>
      <c r="G21" s="91"/>
      <c r="H21" s="91"/>
      <c r="I21" s="91"/>
      <c r="J21" s="91"/>
      <c r="K21" s="91"/>
      <c r="L21" s="91"/>
      <c r="M21" s="40">
        <v>2</v>
      </c>
      <c r="N21" s="41"/>
      <c r="O21" s="43"/>
    </row>
    <row r="22" spans="1:15" ht="24" customHeight="1" x14ac:dyDescent="0.2">
      <c r="A22" s="54" t="s">
        <v>37</v>
      </c>
      <c r="B22" s="55"/>
      <c r="C22" s="91" t="s">
        <v>38</v>
      </c>
      <c r="D22" s="91"/>
      <c r="E22" s="91"/>
      <c r="F22" s="91"/>
      <c r="G22" s="91"/>
      <c r="H22" s="91"/>
      <c r="I22" s="91"/>
      <c r="J22" s="91"/>
      <c r="K22" s="91"/>
      <c r="L22" s="91"/>
      <c r="M22" s="40">
        <v>2</v>
      </c>
      <c r="N22" s="41"/>
      <c r="O22" s="43"/>
    </row>
    <row r="23" spans="1:15" ht="18" customHeight="1" x14ac:dyDescent="0.2">
      <c r="A23" s="66"/>
      <c r="B23" s="67"/>
      <c r="C23" s="111" t="s">
        <v>39</v>
      </c>
      <c r="D23" s="112"/>
      <c r="E23" s="112"/>
      <c r="F23" s="112"/>
      <c r="G23" s="112"/>
      <c r="H23" s="112"/>
      <c r="I23" s="112"/>
      <c r="J23" s="112"/>
      <c r="K23" s="112"/>
      <c r="L23" s="113"/>
      <c r="M23" s="44">
        <f>SUM(M13:M22)</f>
        <v>20</v>
      </c>
      <c r="N23" s="44">
        <f>SUM(N13:N22)</f>
        <v>0</v>
      </c>
      <c r="O23" s="44"/>
    </row>
    <row r="24" spans="1:15" ht="18.75" customHeight="1" x14ac:dyDescent="0.2">
      <c r="A24" s="58"/>
      <c r="B24" s="59"/>
      <c r="C24" s="108" t="s">
        <v>57</v>
      </c>
      <c r="D24" s="108"/>
      <c r="E24" s="108"/>
      <c r="F24" s="108"/>
      <c r="G24" s="108"/>
      <c r="H24" s="108"/>
      <c r="I24" s="108"/>
      <c r="J24" s="108"/>
      <c r="K24" s="108"/>
      <c r="L24" s="108"/>
      <c r="M24" s="45">
        <f>SUM(M23)</f>
        <v>20</v>
      </c>
      <c r="N24" s="45">
        <f>SUM(N23)</f>
        <v>0</v>
      </c>
      <c r="O24" s="45"/>
    </row>
    <row r="25" spans="1:15" ht="30" customHeight="1" x14ac:dyDescent="0.2">
      <c r="A25" s="74">
        <v>2</v>
      </c>
      <c r="B25" s="75"/>
      <c r="C25" s="109" t="s">
        <v>29</v>
      </c>
      <c r="D25" s="110"/>
      <c r="E25" s="110"/>
      <c r="F25" s="110"/>
      <c r="G25" s="110"/>
      <c r="H25" s="110"/>
      <c r="I25" s="110"/>
      <c r="J25" s="110"/>
      <c r="K25" s="110"/>
      <c r="L25" s="110"/>
      <c r="M25" s="110"/>
      <c r="N25" s="110"/>
      <c r="O25" s="110"/>
    </row>
    <row r="26" spans="1:15" ht="64.5" customHeight="1" x14ac:dyDescent="0.2">
      <c r="A26" s="88">
        <v>2.1</v>
      </c>
      <c r="B26" s="89"/>
      <c r="C26" s="88" t="s">
        <v>49</v>
      </c>
      <c r="D26" s="145"/>
      <c r="E26" s="145"/>
      <c r="F26" s="145"/>
      <c r="G26" s="145"/>
      <c r="H26" s="145"/>
      <c r="I26" s="145"/>
      <c r="J26" s="145"/>
      <c r="K26" s="145"/>
      <c r="L26" s="89"/>
      <c r="M26" s="46" t="s">
        <v>0</v>
      </c>
      <c r="N26" s="46" t="s">
        <v>68</v>
      </c>
      <c r="O26" s="46" t="s">
        <v>66</v>
      </c>
    </row>
    <row r="27" spans="1:15" ht="24" customHeight="1" x14ac:dyDescent="0.2">
      <c r="A27" s="54" t="s">
        <v>18</v>
      </c>
      <c r="B27" s="55"/>
      <c r="C27" s="114" t="s">
        <v>127</v>
      </c>
      <c r="D27" s="91"/>
      <c r="E27" s="91"/>
      <c r="F27" s="91"/>
      <c r="G27" s="91"/>
      <c r="H27" s="91"/>
      <c r="I27" s="91"/>
      <c r="J27" s="91"/>
      <c r="K27" s="91"/>
      <c r="L27" s="91"/>
      <c r="M27" s="40">
        <v>2</v>
      </c>
      <c r="N27" s="41"/>
      <c r="O27" s="42"/>
    </row>
    <row r="28" spans="1:15" ht="24" customHeight="1" x14ac:dyDescent="0.2">
      <c r="A28" s="54" t="s">
        <v>19</v>
      </c>
      <c r="B28" s="55"/>
      <c r="C28" s="92" t="s">
        <v>128</v>
      </c>
      <c r="D28" s="93"/>
      <c r="E28" s="93"/>
      <c r="F28" s="93"/>
      <c r="G28" s="93"/>
      <c r="H28" s="93"/>
      <c r="I28" s="93"/>
      <c r="J28" s="93"/>
      <c r="K28" s="93"/>
      <c r="L28" s="93"/>
      <c r="M28" s="40">
        <v>2</v>
      </c>
      <c r="N28" s="41"/>
      <c r="O28" s="43"/>
    </row>
    <row r="29" spans="1:15" ht="24" customHeight="1" x14ac:dyDescent="0.2">
      <c r="A29" s="54" t="s">
        <v>20</v>
      </c>
      <c r="B29" s="55"/>
      <c r="C29" s="91" t="s">
        <v>42</v>
      </c>
      <c r="D29" s="91"/>
      <c r="E29" s="91"/>
      <c r="F29" s="91"/>
      <c r="G29" s="91"/>
      <c r="H29" s="91"/>
      <c r="I29" s="91"/>
      <c r="J29" s="91"/>
      <c r="K29" s="91"/>
      <c r="L29" s="91"/>
      <c r="M29" s="40">
        <v>2</v>
      </c>
      <c r="N29" s="41"/>
      <c r="O29" s="43"/>
    </row>
    <row r="30" spans="1:15" ht="24" customHeight="1" x14ac:dyDescent="0.2">
      <c r="A30" s="54" t="s">
        <v>69</v>
      </c>
      <c r="B30" s="55"/>
      <c r="C30" s="95" t="s">
        <v>41</v>
      </c>
      <c r="D30" s="95"/>
      <c r="E30" s="95"/>
      <c r="F30" s="95"/>
      <c r="G30" s="95"/>
      <c r="H30" s="95"/>
      <c r="I30" s="95"/>
      <c r="J30" s="95"/>
      <c r="K30" s="95"/>
      <c r="L30" s="95"/>
      <c r="M30" s="40">
        <v>2</v>
      </c>
      <c r="N30" s="41"/>
      <c r="O30" s="43"/>
    </row>
    <row r="31" spans="1:15" ht="24" customHeight="1" x14ac:dyDescent="0.2">
      <c r="A31" s="54" t="s">
        <v>70</v>
      </c>
      <c r="B31" s="55"/>
      <c r="C31" s="94" t="s">
        <v>112</v>
      </c>
      <c r="D31" s="95"/>
      <c r="E31" s="95"/>
      <c r="F31" s="95"/>
      <c r="G31" s="95"/>
      <c r="H31" s="95"/>
      <c r="I31" s="95"/>
      <c r="J31" s="95"/>
      <c r="K31" s="95"/>
      <c r="L31" s="95"/>
      <c r="M31" s="40">
        <v>2</v>
      </c>
      <c r="N31" s="41"/>
      <c r="O31" s="43"/>
    </row>
    <row r="32" spans="1:15" ht="18" customHeight="1" x14ac:dyDescent="0.2">
      <c r="A32" s="66"/>
      <c r="B32" s="67"/>
      <c r="C32" s="111" t="s">
        <v>50</v>
      </c>
      <c r="D32" s="112"/>
      <c r="E32" s="112"/>
      <c r="F32" s="112"/>
      <c r="G32" s="112"/>
      <c r="H32" s="112"/>
      <c r="I32" s="112"/>
      <c r="J32" s="112"/>
      <c r="K32" s="112"/>
      <c r="L32" s="113"/>
      <c r="M32" s="44">
        <f>SUM(M27:M31)</f>
        <v>10</v>
      </c>
      <c r="N32" s="44">
        <f>SUM(N27:N31)</f>
        <v>0</v>
      </c>
      <c r="O32" s="47"/>
    </row>
    <row r="33" spans="1:15" ht="60" x14ac:dyDescent="0.2">
      <c r="A33" s="88">
        <v>2.2000000000000002</v>
      </c>
      <c r="B33" s="89"/>
      <c r="C33" s="138" t="s">
        <v>51</v>
      </c>
      <c r="D33" s="138"/>
      <c r="E33" s="138"/>
      <c r="F33" s="138"/>
      <c r="G33" s="138"/>
      <c r="H33" s="138"/>
      <c r="I33" s="138"/>
      <c r="J33" s="138"/>
      <c r="K33" s="138"/>
      <c r="L33" s="138"/>
      <c r="M33" s="46" t="s">
        <v>0</v>
      </c>
      <c r="N33" s="46" t="s">
        <v>68</v>
      </c>
      <c r="O33" s="46" t="s">
        <v>66</v>
      </c>
    </row>
    <row r="34" spans="1:15" ht="23.25" customHeight="1" x14ac:dyDescent="0.2">
      <c r="A34" s="54" t="s">
        <v>71</v>
      </c>
      <c r="B34" s="55"/>
      <c r="C34" s="91" t="s">
        <v>40</v>
      </c>
      <c r="D34" s="91"/>
      <c r="E34" s="91"/>
      <c r="F34" s="91"/>
      <c r="G34" s="91"/>
      <c r="H34" s="91"/>
      <c r="I34" s="91"/>
      <c r="J34" s="91"/>
      <c r="K34" s="91"/>
      <c r="L34" s="91"/>
      <c r="M34" s="40">
        <v>2</v>
      </c>
      <c r="N34" s="41"/>
      <c r="O34" s="42"/>
    </row>
    <row r="35" spans="1:15" ht="23.25" customHeight="1" x14ac:dyDescent="0.2">
      <c r="A35" s="54" t="s">
        <v>72</v>
      </c>
      <c r="B35" s="55"/>
      <c r="C35" s="142" t="s">
        <v>118</v>
      </c>
      <c r="D35" s="142"/>
      <c r="E35" s="142"/>
      <c r="F35" s="142"/>
      <c r="G35" s="142"/>
      <c r="H35" s="142"/>
      <c r="I35" s="142"/>
      <c r="J35" s="142"/>
      <c r="K35" s="142"/>
      <c r="L35" s="142"/>
      <c r="M35" s="40">
        <v>2</v>
      </c>
      <c r="N35" s="41"/>
      <c r="O35" s="43"/>
    </row>
    <row r="36" spans="1:15" ht="23.25" customHeight="1" x14ac:dyDescent="0.2">
      <c r="A36" s="54" t="s">
        <v>73</v>
      </c>
      <c r="B36" s="55"/>
      <c r="C36" s="114" t="s">
        <v>134</v>
      </c>
      <c r="D36" s="91"/>
      <c r="E36" s="91"/>
      <c r="F36" s="91"/>
      <c r="G36" s="91"/>
      <c r="H36" s="91"/>
      <c r="I36" s="91"/>
      <c r="J36" s="91"/>
      <c r="K36" s="91"/>
      <c r="L36" s="91"/>
      <c r="M36" s="40">
        <v>2</v>
      </c>
      <c r="N36" s="41"/>
      <c r="O36" s="43"/>
    </row>
    <row r="37" spans="1:15" ht="23.25" customHeight="1" x14ac:dyDescent="0.2">
      <c r="A37" s="54" t="s">
        <v>74</v>
      </c>
      <c r="B37" s="55"/>
      <c r="C37" s="92" t="s">
        <v>135</v>
      </c>
      <c r="D37" s="93"/>
      <c r="E37" s="93"/>
      <c r="F37" s="93"/>
      <c r="G37" s="93"/>
      <c r="H37" s="93"/>
      <c r="I37" s="93"/>
      <c r="J37" s="93"/>
      <c r="K37" s="93"/>
      <c r="L37" s="93"/>
      <c r="M37" s="40">
        <v>2</v>
      </c>
      <c r="N37" s="41"/>
      <c r="O37" s="43"/>
    </row>
    <row r="38" spans="1:15" ht="23.25" customHeight="1" x14ac:dyDescent="0.2">
      <c r="A38" s="54" t="s">
        <v>75</v>
      </c>
      <c r="B38" s="55"/>
      <c r="C38" s="143" t="s">
        <v>119</v>
      </c>
      <c r="D38" s="143"/>
      <c r="E38" s="143"/>
      <c r="F38" s="143"/>
      <c r="G38" s="143"/>
      <c r="H38" s="143"/>
      <c r="I38" s="143"/>
      <c r="J38" s="143"/>
      <c r="K38" s="143"/>
      <c r="L38" s="143"/>
      <c r="M38" s="40">
        <v>2</v>
      </c>
      <c r="N38" s="41"/>
      <c r="O38" s="43"/>
    </row>
    <row r="39" spans="1:15" ht="23.25" customHeight="1" x14ac:dyDescent="0.2">
      <c r="A39" s="54" t="s">
        <v>76</v>
      </c>
      <c r="B39" s="55"/>
      <c r="C39" s="95" t="s">
        <v>105</v>
      </c>
      <c r="D39" s="95"/>
      <c r="E39" s="95"/>
      <c r="F39" s="95"/>
      <c r="G39" s="95"/>
      <c r="H39" s="95"/>
      <c r="I39" s="95"/>
      <c r="J39" s="95"/>
      <c r="K39" s="95"/>
      <c r="L39" s="95"/>
      <c r="M39" s="40">
        <v>2</v>
      </c>
      <c r="N39" s="41"/>
      <c r="O39" s="43"/>
    </row>
    <row r="40" spans="1:15" ht="23.25" customHeight="1" x14ac:dyDescent="0.2">
      <c r="A40" s="62" t="s">
        <v>77</v>
      </c>
      <c r="B40" s="63"/>
      <c r="C40" s="139" t="s">
        <v>113</v>
      </c>
      <c r="D40" s="140"/>
      <c r="E40" s="140"/>
      <c r="F40" s="140"/>
      <c r="G40" s="140"/>
      <c r="H40" s="140"/>
      <c r="I40" s="140"/>
      <c r="J40" s="140"/>
      <c r="K40" s="140"/>
      <c r="L40" s="141"/>
      <c r="M40" s="40">
        <v>2</v>
      </c>
      <c r="N40" s="41"/>
      <c r="O40" s="43"/>
    </row>
    <row r="41" spans="1:15" ht="23.25" customHeight="1" x14ac:dyDescent="0.2">
      <c r="A41" s="62" t="s">
        <v>111</v>
      </c>
      <c r="B41" s="63"/>
      <c r="C41" s="144" t="s">
        <v>106</v>
      </c>
      <c r="D41" s="144"/>
      <c r="E41" s="144"/>
      <c r="F41" s="144"/>
      <c r="G41" s="144"/>
      <c r="H41" s="144"/>
      <c r="I41" s="144"/>
      <c r="J41" s="144"/>
      <c r="K41" s="144"/>
      <c r="L41" s="144"/>
      <c r="M41" s="40">
        <v>2</v>
      </c>
      <c r="N41" s="41"/>
      <c r="O41" s="43"/>
    </row>
    <row r="42" spans="1:15" ht="18" customHeight="1" x14ac:dyDescent="0.2">
      <c r="A42" s="66"/>
      <c r="B42" s="67"/>
      <c r="C42" s="76" t="s">
        <v>52</v>
      </c>
      <c r="D42" s="76"/>
      <c r="E42" s="76"/>
      <c r="F42" s="76"/>
      <c r="G42" s="76"/>
      <c r="H42" s="76"/>
      <c r="I42" s="76"/>
      <c r="J42" s="76"/>
      <c r="K42" s="76"/>
      <c r="L42" s="76"/>
      <c r="M42" s="44">
        <f>SUM(M34:M41)</f>
        <v>16</v>
      </c>
      <c r="N42" s="44">
        <f>SUM(N34:N41)</f>
        <v>0</v>
      </c>
      <c r="O42" s="44"/>
    </row>
    <row r="43" spans="1:15" ht="18" customHeight="1" x14ac:dyDescent="0.2">
      <c r="A43" s="58"/>
      <c r="B43" s="59"/>
      <c r="C43" s="108" t="s">
        <v>58</v>
      </c>
      <c r="D43" s="108"/>
      <c r="E43" s="108"/>
      <c r="F43" s="108"/>
      <c r="G43" s="108"/>
      <c r="H43" s="108"/>
      <c r="I43" s="108"/>
      <c r="J43" s="108"/>
      <c r="K43" s="108"/>
      <c r="L43" s="108"/>
      <c r="M43" s="45">
        <f>SUM(M32+M42)</f>
        <v>26</v>
      </c>
      <c r="N43" s="45">
        <f>SUM(N32+N42)</f>
        <v>0</v>
      </c>
      <c r="O43" s="45"/>
    </row>
    <row r="44" spans="1:15" ht="30.75" customHeight="1" x14ac:dyDescent="0.2">
      <c r="A44" s="70">
        <v>3</v>
      </c>
      <c r="B44" s="71"/>
      <c r="C44" s="70" t="s">
        <v>53</v>
      </c>
      <c r="D44" s="146"/>
      <c r="E44" s="146"/>
      <c r="F44" s="146"/>
      <c r="G44" s="146"/>
      <c r="H44" s="146"/>
      <c r="I44" s="146"/>
      <c r="J44" s="146"/>
      <c r="K44" s="146"/>
      <c r="L44" s="146"/>
      <c r="M44" s="146"/>
      <c r="N44" s="146"/>
      <c r="O44" s="71"/>
    </row>
    <row r="45" spans="1:15" ht="60" x14ac:dyDescent="0.2">
      <c r="A45" s="72" t="s">
        <v>21</v>
      </c>
      <c r="B45" s="73"/>
      <c r="C45" s="150" t="s">
        <v>55</v>
      </c>
      <c r="D45" s="151"/>
      <c r="E45" s="151"/>
      <c r="F45" s="151"/>
      <c r="G45" s="151"/>
      <c r="H45" s="151"/>
      <c r="I45" s="151"/>
      <c r="J45" s="151"/>
      <c r="K45" s="151"/>
      <c r="L45" s="152"/>
      <c r="M45" s="48" t="s">
        <v>0</v>
      </c>
      <c r="N45" s="48" t="s">
        <v>12</v>
      </c>
      <c r="O45" s="48" t="s">
        <v>66</v>
      </c>
    </row>
    <row r="46" spans="1:15" ht="24" customHeight="1" x14ac:dyDescent="0.2">
      <c r="A46" s="54" t="s">
        <v>25</v>
      </c>
      <c r="B46" s="55"/>
      <c r="C46" s="99" t="s">
        <v>120</v>
      </c>
      <c r="D46" s="100"/>
      <c r="E46" s="100"/>
      <c r="F46" s="100"/>
      <c r="G46" s="100"/>
      <c r="H46" s="100"/>
      <c r="I46" s="100"/>
      <c r="J46" s="100"/>
      <c r="K46" s="100"/>
      <c r="L46" s="101"/>
      <c r="M46" s="40">
        <v>2</v>
      </c>
      <c r="N46" s="41"/>
      <c r="O46" s="43"/>
    </row>
    <row r="47" spans="1:15" ht="24" customHeight="1" x14ac:dyDescent="0.2">
      <c r="A47" s="54" t="s">
        <v>26</v>
      </c>
      <c r="B47" s="55"/>
      <c r="C47" s="102" t="s">
        <v>43</v>
      </c>
      <c r="D47" s="103"/>
      <c r="E47" s="103"/>
      <c r="F47" s="103"/>
      <c r="G47" s="103"/>
      <c r="H47" s="103"/>
      <c r="I47" s="103"/>
      <c r="J47" s="103"/>
      <c r="K47" s="103"/>
      <c r="L47" s="104"/>
      <c r="M47" s="40">
        <v>2</v>
      </c>
      <c r="N47" s="41"/>
      <c r="O47" s="43"/>
    </row>
    <row r="48" spans="1:15" ht="24" customHeight="1" x14ac:dyDescent="0.2">
      <c r="A48" s="54" t="s">
        <v>27</v>
      </c>
      <c r="B48" s="55"/>
      <c r="C48" s="80" t="s">
        <v>44</v>
      </c>
      <c r="D48" s="81"/>
      <c r="E48" s="81"/>
      <c r="F48" s="81"/>
      <c r="G48" s="81"/>
      <c r="H48" s="81"/>
      <c r="I48" s="81"/>
      <c r="J48" s="81"/>
      <c r="K48" s="81"/>
      <c r="L48" s="82"/>
      <c r="M48" s="40">
        <v>2</v>
      </c>
      <c r="N48" s="41"/>
      <c r="O48" s="43"/>
    </row>
    <row r="49" spans="1:15" ht="24" customHeight="1" x14ac:dyDescent="0.2">
      <c r="A49" s="54" t="s">
        <v>28</v>
      </c>
      <c r="B49" s="55"/>
      <c r="C49" s="105" t="s">
        <v>121</v>
      </c>
      <c r="D49" s="106"/>
      <c r="E49" s="106"/>
      <c r="F49" s="106"/>
      <c r="G49" s="106"/>
      <c r="H49" s="106"/>
      <c r="I49" s="106"/>
      <c r="J49" s="106"/>
      <c r="K49" s="106"/>
      <c r="L49" s="107"/>
      <c r="M49" s="40">
        <v>2</v>
      </c>
      <c r="N49" s="41"/>
      <c r="O49" s="43"/>
    </row>
    <row r="50" spans="1:15" ht="24" customHeight="1" x14ac:dyDescent="0.2">
      <c r="A50" s="54" t="s">
        <v>22</v>
      </c>
      <c r="B50" s="55"/>
      <c r="C50" s="80" t="s">
        <v>47</v>
      </c>
      <c r="D50" s="81"/>
      <c r="E50" s="81"/>
      <c r="F50" s="81"/>
      <c r="G50" s="81"/>
      <c r="H50" s="81"/>
      <c r="I50" s="81"/>
      <c r="J50" s="81"/>
      <c r="K50" s="81"/>
      <c r="L50" s="82"/>
      <c r="M50" s="40">
        <v>2</v>
      </c>
      <c r="N50" s="41"/>
      <c r="O50" s="43"/>
    </row>
    <row r="51" spans="1:15" ht="24" customHeight="1" x14ac:dyDescent="0.2">
      <c r="A51" s="54" t="s">
        <v>78</v>
      </c>
      <c r="B51" s="55"/>
      <c r="C51" s="80" t="s">
        <v>107</v>
      </c>
      <c r="D51" s="81"/>
      <c r="E51" s="81"/>
      <c r="F51" s="81"/>
      <c r="G51" s="81"/>
      <c r="H51" s="81"/>
      <c r="I51" s="81"/>
      <c r="J51" s="81"/>
      <c r="K51" s="81"/>
      <c r="L51" s="82"/>
      <c r="M51" s="40">
        <v>2</v>
      </c>
      <c r="N51" s="41"/>
      <c r="O51" s="43"/>
    </row>
    <row r="52" spans="1:15" ht="64.5" customHeight="1" x14ac:dyDescent="0.2">
      <c r="A52" s="54" t="s">
        <v>79</v>
      </c>
      <c r="B52" s="55"/>
      <c r="C52" s="85" t="s">
        <v>122</v>
      </c>
      <c r="D52" s="86"/>
      <c r="E52" s="86"/>
      <c r="F52" s="86"/>
      <c r="G52" s="86"/>
      <c r="H52" s="86"/>
      <c r="I52" s="86"/>
      <c r="J52" s="86"/>
      <c r="K52" s="86"/>
      <c r="L52" s="87"/>
      <c r="M52" s="40">
        <v>2</v>
      </c>
      <c r="N52" s="41"/>
      <c r="O52" s="43"/>
    </row>
    <row r="53" spans="1:15" ht="24" customHeight="1" x14ac:dyDescent="0.2">
      <c r="A53" s="54" t="s">
        <v>80</v>
      </c>
      <c r="B53" s="55"/>
      <c r="C53" s="84" t="s">
        <v>123</v>
      </c>
      <c r="D53" s="81"/>
      <c r="E53" s="81"/>
      <c r="F53" s="81"/>
      <c r="G53" s="81"/>
      <c r="H53" s="81"/>
      <c r="I53" s="81"/>
      <c r="J53" s="81"/>
      <c r="K53" s="81"/>
      <c r="L53" s="82"/>
      <c r="M53" s="40">
        <v>2</v>
      </c>
      <c r="N53" s="41"/>
      <c r="O53" s="43"/>
    </row>
    <row r="54" spans="1:15" ht="24" customHeight="1" x14ac:dyDescent="0.2">
      <c r="A54" s="54" t="s">
        <v>81</v>
      </c>
      <c r="B54" s="55"/>
      <c r="C54" s="84" t="s">
        <v>114</v>
      </c>
      <c r="D54" s="81"/>
      <c r="E54" s="81"/>
      <c r="F54" s="81"/>
      <c r="G54" s="81"/>
      <c r="H54" s="81"/>
      <c r="I54" s="81"/>
      <c r="J54" s="81"/>
      <c r="K54" s="81"/>
      <c r="L54" s="82"/>
      <c r="M54" s="40">
        <v>2</v>
      </c>
      <c r="N54" s="41"/>
      <c r="O54" s="43"/>
    </row>
    <row r="55" spans="1:15" ht="24" customHeight="1" x14ac:dyDescent="0.2">
      <c r="A55" s="54" t="s">
        <v>82</v>
      </c>
      <c r="B55" s="55"/>
      <c r="C55" s="84" t="s">
        <v>130</v>
      </c>
      <c r="D55" s="81"/>
      <c r="E55" s="81"/>
      <c r="F55" s="81"/>
      <c r="G55" s="81"/>
      <c r="H55" s="81"/>
      <c r="I55" s="81"/>
      <c r="J55" s="81"/>
      <c r="K55" s="81"/>
      <c r="L55" s="82"/>
      <c r="M55" s="40">
        <v>2</v>
      </c>
      <c r="N55" s="41"/>
      <c r="O55" s="43"/>
    </row>
    <row r="56" spans="1:15" ht="24" customHeight="1" x14ac:dyDescent="0.2">
      <c r="A56" s="54" t="s">
        <v>83</v>
      </c>
      <c r="B56" s="55"/>
      <c r="C56" s="80" t="s">
        <v>108</v>
      </c>
      <c r="D56" s="81"/>
      <c r="E56" s="81"/>
      <c r="F56" s="81"/>
      <c r="G56" s="81"/>
      <c r="H56" s="81"/>
      <c r="I56" s="81"/>
      <c r="J56" s="81"/>
      <c r="K56" s="81"/>
      <c r="L56" s="82"/>
      <c r="M56" s="40">
        <v>2</v>
      </c>
      <c r="N56" s="41"/>
      <c r="O56" s="43"/>
    </row>
    <row r="57" spans="1:15" ht="24" customHeight="1" x14ac:dyDescent="0.2">
      <c r="A57" s="54" t="s">
        <v>84</v>
      </c>
      <c r="B57" s="55"/>
      <c r="C57" s="80" t="s">
        <v>109</v>
      </c>
      <c r="D57" s="81"/>
      <c r="E57" s="81"/>
      <c r="F57" s="81"/>
      <c r="G57" s="81"/>
      <c r="H57" s="81"/>
      <c r="I57" s="81"/>
      <c r="J57" s="81"/>
      <c r="K57" s="81"/>
      <c r="L57" s="82"/>
      <c r="M57" s="40">
        <v>2</v>
      </c>
      <c r="N57" s="41"/>
      <c r="O57" s="43"/>
    </row>
    <row r="58" spans="1:15" ht="18" customHeight="1" x14ac:dyDescent="0.2">
      <c r="A58" s="66"/>
      <c r="B58" s="67"/>
      <c r="C58" s="76" t="s">
        <v>56</v>
      </c>
      <c r="D58" s="76"/>
      <c r="E58" s="76"/>
      <c r="F58" s="76"/>
      <c r="G58" s="76"/>
      <c r="H58" s="76"/>
      <c r="I58" s="76"/>
      <c r="J58" s="76"/>
      <c r="K58" s="76"/>
      <c r="L58" s="76"/>
      <c r="M58" s="44">
        <f>SUM(M46:M57)</f>
        <v>24</v>
      </c>
      <c r="N58" s="44">
        <f>SUM(N46:N57)</f>
        <v>0</v>
      </c>
      <c r="O58" s="44"/>
    </row>
    <row r="59" spans="1:15" ht="18" customHeight="1" x14ac:dyDescent="0.2">
      <c r="A59" s="58"/>
      <c r="B59" s="59"/>
      <c r="C59" s="108" t="s">
        <v>59</v>
      </c>
      <c r="D59" s="108"/>
      <c r="E59" s="108"/>
      <c r="F59" s="108"/>
      <c r="G59" s="108"/>
      <c r="H59" s="108"/>
      <c r="I59" s="108"/>
      <c r="J59" s="108"/>
      <c r="K59" s="108"/>
      <c r="L59" s="108"/>
      <c r="M59" s="45">
        <f>SUM(M58)</f>
        <v>24</v>
      </c>
      <c r="N59" s="45">
        <f>SUM(N58)</f>
        <v>0</v>
      </c>
      <c r="O59" s="45"/>
    </row>
    <row r="60" spans="1:15" ht="30.75" customHeight="1" x14ac:dyDescent="0.2">
      <c r="A60" s="68">
        <v>4</v>
      </c>
      <c r="B60" s="69"/>
      <c r="C60" s="147" t="s">
        <v>54</v>
      </c>
      <c r="D60" s="148"/>
      <c r="E60" s="148"/>
      <c r="F60" s="148"/>
      <c r="G60" s="148"/>
      <c r="H60" s="148"/>
      <c r="I60" s="148"/>
      <c r="J60" s="148"/>
      <c r="K60" s="148"/>
      <c r="L60" s="148"/>
      <c r="M60" s="148"/>
      <c r="N60" s="148"/>
      <c r="O60" s="149"/>
    </row>
    <row r="61" spans="1:15" ht="64.5" customHeight="1" x14ac:dyDescent="0.2">
      <c r="A61" s="64" t="s">
        <v>85</v>
      </c>
      <c r="B61" s="65"/>
      <c r="C61" s="90" t="s">
        <v>60</v>
      </c>
      <c r="D61" s="90"/>
      <c r="E61" s="90"/>
      <c r="F61" s="90"/>
      <c r="G61" s="90"/>
      <c r="H61" s="90"/>
      <c r="I61" s="90"/>
      <c r="J61" s="90"/>
      <c r="K61" s="90"/>
      <c r="L61" s="90"/>
      <c r="M61" s="49" t="s">
        <v>0</v>
      </c>
      <c r="N61" s="49" t="s">
        <v>12</v>
      </c>
      <c r="O61" s="49" t="s">
        <v>66</v>
      </c>
    </row>
    <row r="62" spans="1:15" ht="24" customHeight="1" x14ac:dyDescent="0.2">
      <c r="A62" s="54" t="s">
        <v>90</v>
      </c>
      <c r="B62" s="55"/>
      <c r="C62" s="83" t="s">
        <v>132</v>
      </c>
      <c r="D62" s="83"/>
      <c r="E62" s="83"/>
      <c r="F62" s="83"/>
      <c r="G62" s="83"/>
      <c r="H62" s="83"/>
      <c r="I62" s="83"/>
      <c r="J62" s="83"/>
      <c r="K62" s="83"/>
      <c r="L62" s="83"/>
      <c r="M62" s="40">
        <v>2</v>
      </c>
      <c r="N62" s="41"/>
      <c r="O62" s="43"/>
    </row>
    <row r="63" spans="1:15" ht="24" customHeight="1" x14ac:dyDescent="0.2">
      <c r="A63" s="54" t="s">
        <v>91</v>
      </c>
      <c r="B63" s="55"/>
      <c r="C63" s="83" t="s">
        <v>133</v>
      </c>
      <c r="D63" s="83"/>
      <c r="E63" s="83"/>
      <c r="F63" s="83"/>
      <c r="G63" s="83"/>
      <c r="H63" s="83"/>
      <c r="I63" s="83"/>
      <c r="J63" s="83"/>
      <c r="K63" s="83"/>
      <c r="L63" s="83"/>
      <c r="M63" s="40">
        <v>2</v>
      </c>
      <c r="N63" s="41"/>
      <c r="O63" s="43"/>
    </row>
    <row r="64" spans="1:15" ht="24" customHeight="1" x14ac:dyDescent="0.2">
      <c r="A64" s="54" t="s">
        <v>92</v>
      </c>
      <c r="B64" s="55"/>
      <c r="C64" s="95" t="s">
        <v>101</v>
      </c>
      <c r="D64" s="95"/>
      <c r="E64" s="95"/>
      <c r="F64" s="95"/>
      <c r="G64" s="95"/>
      <c r="H64" s="95"/>
      <c r="I64" s="95"/>
      <c r="J64" s="95"/>
      <c r="K64" s="95"/>
      <c r="L64" s="95"/>
      <c r="M64" s="40">
        <v>2</v>
      </c>
      <c r="N64" s="41"/>
      <c r="O64" s="43"/>
    </row>
    <row r="65" spans="1:15" ht="24" customHeight="1" x14ac:dyDescent="0.2">
      <c r="A65" s="54" t="s">
        <v>93</v>
      </c>
      <c r="B65" s="55"/>
      <c r="C65" s="95" t="s">
        <v>46</v>
      </c>
      <c r="D65" s="95"/>
      <c r="E65" s="95"/>
      <c r="F65" s="95"/>
      <c r="G65" s="95"/>
      <c r="H65" s="95"/>
      <c r="I65" s="95"/>
      <c r="J65" s="95"/>
      <c r="K65" s="95"/>
      <c r="L65" s="95"/>
      <c r="M65" s="40">
        <v>2</v>
      </c>
      <c r="N65" s="41"/>
      <c r="O65" s="43"/>
    </row>
    <row r="66" spans="1:15" ht="24" customHeight="1" x14ac:dyDescent="0.2">
      <c r="A66" s="62" t="s">
        <v>94</v>
      </c>
      <c r="B66" s="63"/>
      <c r="C66" s="95" t="s">
        <v>102</v>
      </c>
      <c r="D66" s="95"/>
      <c r="E66" s="95"/>
      <c r="F66" s="95"/>
      <c r="G66" s="95"/>
      <c r="H66" s="95"/>
      <c r="I66" s="95"/>
      <c r="J66" s="95"/>
      <c r="K66" s="95"/>
      <c r="L66" s="95"/>
      <c r="M66" s="40">
        <v>2</v>
      </c>
      <c r="N66" s="41"/>
      <c r="O66" s="43"/>
    </row>
    <row r="67" spans="1:15" ht="24" customHeight="1" x14ac:dyDescent="0.2">
      <c r="A67" s="62" t="s">
        <v>95</v>
      </c>
      <c r="B67" s="63"/>
      <c r="C67" s="83" t="s">
        <v>131</v>
      </c>
      <c r="D67" s="83"/>
      <c r="E67" s="83"/>
      <c r="F67" s="83"/>
      <c r="G67" s="83"/>
      <c r="H67" s="83"/>
      <c r="I67" s="83"/>
      <c r="J67" s="83"/>
      <c r="K67" s="83"/>
      <c r="L67" s="83"/>
      <c r="M67" s="40">
        <v>2</v>
      </c>
      <c r="N67" s="41"/>
      <c r="O67" s="43"/>
    </row>
    <row r="68" spans="1:15" ht="18" customHeight="1" x14ac:dyDescent="0.2">
      <c r="A68" s="56"/>
      <c r="B68" s="57"/>
      <c r="C68" s="76" t="s">
        <v>61</v>
      </c>
      <c r="D68" s="76"/>
      <c r="E68" s="76"/>
      <c r="F68" s="76"/>
      <c r="G68" s="76"/>
      <c r="H68" s="76"/>
      <c r="I68" s="76"/>
      <c r="J68" s="76"/>
      <c r="K68" s="76"/>
      <c r="L68" s="76"/>
      <c r="M68" s="44">
        <f>SUM(M62:M67)</f>
        <v>12</v>
      </c>
      <c r="N68" s="44">
        <f>SUM(N62:N67)</f>
        <v>0</v>
      </c>
      <c r="O68" s="44"/>
    </row>
    <row r="69" spans="1:15" ht="62.25" customHeight="1" x14ac:dyDescent="0.2">
      <c r="A69" s="64" t="s">
        <v>86</v>
      </c>
      <c r="B69" s="65"/>
      <c r="C69" s="77" t="s">
        <v>62</v>
      </c>
      <c r="D69" s="78"/>
      <c r="E69" s="78"/>
      <c r="F69" s="78"/>
      <c r="G69" s="78"/>
      <c r="H69" s="78"/>
      <c r="I69" s="78"/>
      <c r="J69" s="78"/>
      <c r="K69" s="78"/>
      <c r="L69" s="79"/>
      <c r="M69" s="49" t="s">
        <v>0</v>
      </c>
      <c r="N69" s="49" t="s">
        <v>12</v>
      </c>
      <c r="O69" s="49" t="s">
        <v>66</v>
      </c>
    </row>
    <row r="70" spans="1:15" ht="24" customHeight="1" x14ac:dyDescent="0.2">
      <c r="A70" s="54" t="s">
        <v>88</v>
      </c>
      <c r="B70" s="55"/>
      <c r="C70" s="84" t="s">
        <v>115</v>
      </c>
      <c r="D70" s="81"/>
      <c r="E70" s="81"/>
      <c r="F70" s="81"/>
      <c r="G70" s="81"/>
      <c r="H70" s="81"/>
      <c r="I70" s="81"/>
      <c r="J70" s="81"/>
      <c r="K70" s="81"/>
      <c r="L70" s="82"/>
      <c r="M70" s="40">
        <v>2</v>
      </c>
      <c r="N70" s="41"/>
      <c r="O70" s="43"/>
    </row>
    <row r="71" spans="1:15" ht="24" customHeight="1" x14ac:dyDescent="0.2">
      <c r="A71" s="54" t="s">
        <v>89</v>
      </c>
      <c r="B71" s="55"/>
      <c r="C71" s="80" t="s">
        <v>45</v>
      </c>
      <c r="D71" s="81"/>
      <c r="E71" s="81"/>
      <c r="F71" s="81"/>
      <c r="G71" s="81"/>
      <c r="H71" s="81"/>
      <c r="I71" s="81"/>
      <c r="J71" s="81"/>
      <c r="K71" s="81"/>
      <c r="L71" s="82"/>
      <c r="M71" s="40">
        <v>2</v>
      </c>
      <c r="N71" s="41"/>
      <c r="O71" s="43"/>
    </row>
    <row r="72" spans="1:15" ht="18.75" customHeight="1" x14ac:dyDescent="0.2">
      <c r="A72" s="56"/>
      <c r="B72" s="57"/>
      <c r="C72" s="76" t="s">
        <v>63</v>
      </c>
      <c r="D72" s="76"/>
      <c r="E72" s="76"/>
      <c r="F72" s="76"/>
      <c r="G72" s="76"/>
      <c r="H72" s="76"/>
      <c r="I72" s="76"/>
      <c r="J72" s="76"/>
      <c r="K72" s="76"/>
      <c r="L72" s="76"/>
      <c r="M72" s="44">
        <f>SUM(M70:M71)</f>
        <v>4</v>
      </c>
      <c r="N72" s="44">
        <f>SUM(N70:N71)</f>
        <v>0</v>
      </c>
      <c r="O72" s="44"/>
    </row>
    <row r="73" spans="1:15" ht="18.75" customHeight="1" x14ac:dyDescent="0.2">
      <c r="A73" s="58"/>
      <c r="B73" s="59"/>
      <c r="C73" s="108" t="s">
        <v>64</v>
      </c>
      <c r="D73" s="108"/>
      <c r="E73" s="108"/>
      <c r="F73" s="108"/>
      <c r="G73" s="108"/>
      <c r="H73" s="108"/>
      <c r="I73" s="108"/>
      <c r="J73" s="108"/>
      <c r="K73" s="108"/>
      <c r="L73" s="108"/>
      <c r="M73" s="45">
        <f>SUM(M68+M72)</f>
        <v>16</v>
      </c>
      <c r="N73" s="45">
        <f>SUM(N68+N72)</f>
        <v>0</v>
      </c>
      <c r="O73" s="45"/>
    </row>
    <row r="74" spans="1:15" ht="30.75" customHeight="1" x14ac:dyDescent="0.2">
      <c r="A74" s="60"/>
      <c r="B74" s="61"/>
      <c r="C74" s="96" t="s">
        <v>87</v>
      </c>
      <c r="D74" s="97"/>
      <c r="E74" s="97"/>
      <c r="F74" s="97"/>
      <c r="G74" s="97"/>
      <c r="H74" s="97"/>
      <c r="I74" s="97"/>
      <c r="J74" s="97"/>
      <c r="K74" s="97"/>
      <c r="L74" s="98"/>
      <c r="M74" s="50">
        <f>M24+M43+M59+M73</f>
        <v>86</v>
      </c>
      <c r="N74" s="50">
        <f>N24+N43+N59+N73</f>
        <v>0</v>
      </c>
      <c r="O74" s="51"/>
    </row>
    <row r="75" spans="1:15" x14ac:dyDescent="0.2">
      <c r="A75" s="52"/>
      <c r="B75" s="52"/>
      <c r="C75" s="52"/>
      <c r="D75" s="52"/>
      <c r="E75" s="52"/>
      <c r="F75" s="52"/>
      <c r="G75" s="52"/>
      <c r="H75" s="52"/>
      <c r="I75" s="52"/>
      <c r="J75" s="52"/>
      <c r="K75" s="52"/>
      <c r="L75" s="52"/>
      <c r="M75" s="52"/>
      <c r="N75" s="52"/>
      <c r="O75" s="52"/>
    </row>
    <row r="76" spans="1:15" x14ac:dyDescent="0.2">
      <c r="A76" s="52"/>
      <c r="B76" s="52"/>
      <c r="C76" s="52"/>
      <c r="D76" s="52"/>
      <c r="E76" s="52"/>
      <c r="F76" s="52"/>
      <c r="G76" s="52"/>
      <c r="H76" s="52"/>
      <c r="I76" s="52"/>
      <c r="J76" s="52"/>
      <c r="K76" s="52"/>
      <c r="L76" s="52"/>
      <c r="M76" s="52"/>
      <c r="N76" s="52"/>
      <c r="O76" s="52"/>
    </row>
    <row r="77" spans="1:15" x14ac:dyDescent="0.2">
      <c r="A77" s="52"/>
      <c r="B77" s="52"/>
      <c r="C77" s="52"/>
      <c r="D77" s="52"/>
      <c r="E77" s="52"/>
      <c r="F77" s="52"/>
      <c r="G77" s="52"/>
      <c r="H77" s="52"/>
      <c r="I77" s="52"/>
      <c r="J77" s="52"/>
      <c r="K77" s="52"/>
      <c r="L77" s="52"/>
      <c r="M77" s="52"/>
      <c r="N77" s="52"/>
      <c r="O77" s="52"/>
    </row>
    <row r="78" spans="1:15" x14ac:dyDescent="0.2">
      <c r="A78" s="52"/>
      <c r="B78" s="52"/>
      <c r="C78" s="52"/>
      <c r="D78" s="52"/>
      <c r="E78" s="52"/>
      <c r="F78" s="52"/>
      <c r="G78" s="52"/>
      <c r="H78" s="52"/>
      <c r="I78" s="52"/>
      <c r="J78" s="52"/>
      <c r="K78" s="52"/>
      <c r="L78" s="52"/>
      <c r="M78" s="52"/>
      <c r="N78" s="52"/>
      <c r="O78" s="52"/>
    </row>
    <row r="79" spans="1:15" x14ac:dyDescent="0.2">
      <c r="A79" s="52"/>
      <c r="B79" s="52"/>
      <c r="C79" s="52"/>
      <c r="D79" s="52"/>
      <c r="E79" s="52"/>
      <c r="F79" s="52"/>
      <c r="G79" s="52"/>
      <c r="H79" s="52"/>
      <c r="I79" s="52"/>
      <c r="J79" s="52"/>
      <c r="K79" s="52"/>
      <c r="L79" s="52"/>
      <c r="M79" s="52"/>
      <c r="N79" s="52"/>
      <c r="O79" s="52"/>
    </row>
    <row r="80" spans="1:15" x14ac:dyDescent="0.2">
      <c r="A80" s="52"/>
      <c r="B80" s="52"/>
      <c r="C80" s="52"/>
      <c r="D80" s="52"/>
      <c r="E80" s="52"/>
      <c r="F80" s="52"/>
      <c r="G80" s="52"/>
      <c r="H80" s="52"/>
      <c r="I80" s="52"/>
      <c r="J80" s="52"/>
      <c r="K80" s="52"/>
      <c r="L80" s="52"/>
      <c r="M80" s="52"/>
      <c r="N80" s="52"/>
      <c r="O80" s="52"/>
    </row>
    <row r="81" spans="1:15" x14ac:dyDescent="0.2">
      <c r="A81" s="52"/>
      <c r="B81" s="52"/>
      <c r="C81" s="52"/>
      <c r="D81" s="52"/>
      <c r="E81" s="52"/>
      <c r="F81" s="52"/>
      <c r="G81" s="52"/>
      <c r="H81" s="52"/>
      <c r="I81" s="52"/>
      <c r="J81" s="52"/>
      <c r="K81" s="52"/>
      <c r="L81" s="52"/>
      <c r="M81" s="52"/>
      <c r="N81" s="52"/>
      <c r="O81" s="52"/>
    </row>
    <row r="82" spans="1:15" x14ac:dyDescent="0.2">
      <c r="A82" s="52"/>
      <c r="B82" s="52"/>
      <c r="C82" s="52"/>
      <c r="D82" s="52"/>
      <c r="E82" s="52"/>
      <c r="F82" s="52"/>
      <c r="G82" s="52"/>
      <c r="H82" s="52"/>
      <c r="I82" s="52"/>
      <c r="J82" s="52"/>
      <c r="K82" s="52"/>
      <c r="L82" s="52"/>
      <c r="M82" s="52"/>
      <c r="N82" s="52"/>
      <c r="O82" s="52"/>
    </row>
    <row r="83" spans="1:15" x14ac:dyDescent="0.2">
      <c r="A83" s="52"/>
      <c r="B83" s="52"/>
      <c r="C83" s="52"/>
      <c r="D83" s="52"/>
      <c r="E83" s="52"/>
      <c r="F83" s="52"/>
      <c r="G83" s="52"/>
      <c r="H83" s="52"/>
      <c r="I83" s="52"/>
      <c r="J83" s="52"/>
      <c r="K83" s="52"/>
      <c r="L83" s="52"/>
      <c r="M83" s="52"/>
      <c r="N83" s="52"/>
      <c r="O83" s="52"/>
    </row>
    <row r="84" spans="1:15" x14ac:dyDescent="0.2">
      <c r="A84" s="52"/>
      <c r="B84" s="52"/>
      <c r="C84" s="52"/>
      <c r="D84" s="52"/>
      <c r="E84" s="52"/>
      <c r="F84" s="52"/>
      <c r="G84" s="52"/>
      <c r="H84" s="52"/>
      <c r="I84" s="52"/>
      <c r="J84" s="52"/>
      <c r="K84" s="52"/>
      <c r="L84" s="52"/>
      <c r="M84" s="52"/>
      <c r="N84" s="52"/>
      <c r="O84" s="52"/>
    </row>
    <row r="85" spans="1:15" x14ac:dyDescent="0.2">
      <c r="A85" s="52"/>
      <c r="B85" s="52"/>
      <c r="C85" s="52"/>
      <c r="D85" s="52"/>
      <c r="E85" s="52"/>
      <c r="F85" s="52"/>
      <c r="G85" s="52"/>
      <c r="H85" s="52"/>
      <c r="I85" s="52"/>
      <c r="J85" s="52"/>
      <c r="K85" s="52"/>
      <c r="L85" s="52"/>
      <c r="M85" s="52"/>
      <c r="N85" s="52"/>
      <c r="O85" s="52"/>
    </row>
    <row r="86" spans="1:15" x14ac:dyDescent="0.2">
      <c r="A86" s="52"/>
      <c r="B86" s="52"/>
      <c r="C86" s="52"/>
      <c r="D86" s="52"/>
      <c r="E86" s="52"/>
      <c r="F86" s="52"/>
      <c r="G86" s="52"/>
      <c r="H86" s="52"/>
      <c r="I86" s="52"/>
      <c r="J86" s="52"/>
      <c r="K86" s="52"/>
      <c r="L86" s="52"/>
      <c r="M86" s="52"/>
      <c r="N86" s="52"/>
      <c r="O86" s="52"/>
    </row>
    <row r="87" spans="1:15" x14ac:dyDescent="0.2">
      <c r="A87" s="52"/>
      <c r="B87" s="52"/>
      <c r="C87" s="52"/>
      <c r="D87" s="52"/>
      <c r="E87" s="52"/>
      <c r="F87" s="52"/>
      <c r="G87" s="52"/>
      <c r="H87" s="52"/>
      <c r="I87" s="52"/>
      <c r="J87" s="52"/>
      <c r="K87" s="52"/>
      <c r="L87" s="52"/>
      <c r="M87" s="52"/>
      <c r="N87" s="52"/>
      <c r="O87" s="52"/>
    </row>
    <row r="88" spans="1:15" x14ac:dyDescent="0.2">
      <c r="A88" s="52"/>
      <c r="B88" s="52"/>
      <c r="C88" s="52"/>
      <c r="D88" s="52"/>
      <c r="E88" s="52"/>
      <c r="F88" s="52"/>
      <c r="G88" s="52"/>
      <c r="H88" s="52"/>
      <c r="I88" s="52"/>
      <c r="J88" s="52"/>
      <c r="K88" s="52"/>
      <c r="L88" s="52"/>
      <c r="M88" s="52"/>
      <c r="N88" s="52"/>
      <c r="O88" s="52"/>
    </row>
    <row r="89" spans="1:15" x14ac:dyDescent="0.2">
      <c r="A89" s="52"/>
      <c r="B89" s="52"/>
      <c r="C89" s="52"/>
      <c r="D89" s="52"/>
      <c r="E89" s="52"/>
      <c r="F89" s="52"/>
      <c r="G89" s="52"/>
      <c r="H89" s="52"/>
      <c r="I89" s="52"/>
      <c r="J89" s="52"/>
      <c r="K89" s="52"/>
      <c r="L89" s="52"/>
      <c r="M89" s="52"/>
      <c r="N89" s="52"/>
      <c r="O89" s="52"/>
    </row>
    <row r="90" spans="1:15" x14ac:dyDescent="0.2">
      <c r="A90" s="52"/>
      <c r="B90" s="52"/>
      <c r="C90" s="52"/>
      <c r="D90" s="52"/>
      <c r="E90" s="52"/>
      <c r="F90" s="52"/>
      <c r="G90" s="52"/>
      <c r="H90" s="52"/>
      <c r="I90" s="52"/>
      <c r="J90" s="52"/>
      <c r="K90" s="52"/>
      <c r="L90" s="52"/>
      <c r="M90" s="52"/>
      <c r="N90" s="52"/>
      <c r="O90" s="52"/>
    </row>
    <row r="91" spans="1:15" x14ac:dyDescent="0.2">
      <c r="A91" s="52"/>
      <c r="B91" s="52"/>
      <c r="C91" s="52"/>
      <c r="D91" s="52"/>
      <c r="E91" s="52"/>
      <c r="F91" s="52"/>
      <c r="G91" s="52"/>
      <c r="H91" s="52"/>
      <c r="I91" s="52"/>
      <c r="J91" s="52"/>
      <c r="K91" s="52"/>
      <c r="L91" s="52"/>
      <c r="M91" s="52"/>
      <c r="N91" s="52"/>
      <c r="O91" s="52"/>
    </row>
    <row r="92" spans="1:15" x14ac:dyDescent="0.2">
      <c r="A92" s="52"/>
      <c r="B92" s="52"/>
      <c r="C92" s="52"/>
      <c r="D92" s="52"/>
      <c r="E92" s="52"/>
      <c r="F92" s="52"/>
      <c r="G92" s="52"/>
      <c r="H92" s="52"/>
      <c r="I92" s="52"/>
      <c r="J92" s="52"/>
      <c r="K92" s="52"/>
      <c r="L92" s="52"/>
      <c r="M92" s="52"/>
      <c r="N92" s="52"/>
      <c r="O92" s="52"/>
    </row>
    <row r="93" spans="1:15" x14ac:dyDescent="0.2">
      <c r="A93" s="52"/>
      <c r="B93" s="52"/>
      <c r="C93" s="52"/>
      <c r="D93" s="52"/>
      <c r="E93" s="52"/>
      <c r="F93" s="52"/>
      <c r="G93" s="52"/>
      <c r="H93" s="52"/>
      <c r="I93" s="52"/>
      <c r="J93" s="52"/>
      <c r="K93" s="52"/>
      <c r="L93" s="52"/>
      <c r="M93" s="52"/>
      <c r="N93" s="52"/>
      <c r="O93" s="52"/>
    </row>
  </sheetData>
  <mergeCells count="139">
    <mergeCell ref="C22:L22"/>
    <mergeCell ref="C23:L23"/>
    <mergeCell ref="C50:L50"/>
    <mergeCell ref="C42:L42"/>
    <mergeCell ref="C44:O44"/>
    <mergeCell ref="C60:O60"/>
    <mergeCell ref="C45:L45"/>
    <mergeCell ref="C58:L58"/>
    <mergeCell ref="C43:L43"/>
    <mergeCell ref="C59:L59"/>
    <mergeCell ref="C48:L48"/>
    <mergeCell ref="C55:L55"/>
    <mergeCell ref="C56:L56"/>
    <mergeCell ref="C40:L40"/>
    <mergeCell ref="C34:L34"/>
    <mergeCell ref="C35:L35"/>
    <mergeCell ref="C36:L36"/>
    <mergeCell ref="C38:L38"/>
    <mergeCell ref="C39:L39"/>
    <mergeCell ref="C41:L41"/>
    <mergeCell ref="C26:L26"/>
    <mergeCell ref="C27:L27"/>
    <mergeCell ref="C28:L28"/>
    <mergeCell ref="A1:O4"/>
    <mergeCell ref="A6:E6"/>
    <mergeCell ref="F6:N6"/>
    <mergeCell ref="A5:O5"/>
    <mergeCell ref="A7:E7"/>
    <mergeCell ref="F7:N7"/>
    <mergeCell ref="A8:E8"/>
    <mergeCell ref="F8:N8"/>
    <mergeCell ref="A9:E9"/>
    <mergeCell ref="F9:N9"/>
    <mergeCell ref="C14:L14"/>
    <mergeCell ref="C19:L19"/>
    <mergeCell ref="C18:L18"/>
    <mergeCell ref="C17:L17"/>
    <mergeCell ref="C16:L16"/>
    <mergeCell ref="A10:O10"/>
    <mergeCell ref="C11:O11"/>
    <mergeCell ref="C12:L12"/>
    <mergeCell ref="C13:L13"/>
    <mergeCell ref="A11:B11"/>
    <mergeCell ref="A12:B12"/>
    <mergeCell ref="A13:B13"/>
    <mergeCell ref="A14:B14"/>
    <mergeCell ref="A15:B15"/>
    <mergeCell ref="A16:B16"/>
    <mergeCell ref="A17:B17"/>
    <mergeCell ref="A18:B18"/>
    <mergeCell ref="A19:B19"/>
    <mergeCell ref="C15:L15"/>
    <mergeCell ref="C61:L61"/>
    <mergeCell ref="C20:L20"/>
    <mergeCell ref="C21:L21"/>
    <mergeCell ref="C37:L37"/>
    <mergeCell ref="C31:L31"/>
    <mergeCell ref="C74:L74"/>
    <mergeCell ref="C46:L46"/>
    <mergeCell ref="C47:L47"/>
    <mergeCell ref="C49:L49"/>
    <mergeCell ref="C62:L62"/>
    <mergeCell ref="C70:L70"/>
    <mergeCell ref="C71:L71"/>
    <mergeCell ref="C64:L64"/>
    <mergeCell ref="C63:L63"/>
    <mergeCell ref="C65:L65"/>
    <mergeCell ref="C66:L66"/>
    <mergeCell ref="C73:L73"/>
    <mergeCell ref="C29:L29"/>
    <mergeCell ref="C25:O25"/>
    <mergeCell ref="C32:L32"/>
    <mergeCell ref="C30:L30"/>
    <mergeCell ref="C24:L24"/>
    <mergeCell ref="C72:L72"/>
    <mergeCell ref="C33:L33"/>
    <mergeCell ref="A20:B20"/>
    <mergeCell ref="A21:B21"/>
    <mergeCell ref="A22:B22"/>
    <mergeCell ref="A23:B23"/>
    <mergeCell ref="A24:B24"/>
    <mergeCell ref="A25:B25"/>
    <mergeCell ref="C68:L68"/>
    <mergeCell ref="C69:L69"/>
    <mergeCell ref="C51:L51"/>
    <mergeCell ref="C67:L67"/>
    <mergeCell ref="C53:L53"/>
    <mergeCell ref="C52:L52"/>
    <mergeCell ref="C57:L57"/>
    <mergeCell ref="C54:L54"/>
    <mergeCell ref="A31:B31"/>
    <mergeCell ref="A32:B32"/>
    <mergeCell ref="A33:B33"/>
    <mergeCell ref="A34:B34"/>
    <mergeCell ref="A35:B35"/>
    <mergeCell ref="A26:B26"/>
    <mergeCell ref="A27:B27"/>
    <mergeCell ref="A28:B28"/>
    <mergeCell ref="A29:B29"/>
    <mergeCell ref="A30:B30"/>
    <mergeCell ref="A41:B41"/>
    <mergeCell ref="A42:B42"/>
    <mergeCell ref="A43:B43"/>
    <mergeCell ref="A44:B44"/>
    <mergeCell ref="A45:B45"/>
    <mergeCell ref="A36:B36"/>
    <mergeCell ref="A37:B37"/>
    <mergeCell ref="A38:B38"/>
    <mergeCell ref="A39:B39"/>
    <mergeCell ref="A40:B40"/>
    <mergeCell ref="A51:B51"/>
    <mergeCell ref="A52:B52"/>
    <mergeCell ref="A53:B53"/>
    <mergeCell ref="A54:B54"/>
    <mergeCell ref="A55:B55"/>
    <mergeCell ref="A46:B46"/>
    <mergeCell ref="A47:B47"/>
    <mergeCell ref="A48:B48"/>
    <mergeCell ref="A49:B49"/>
    <mergeCell ref="A50:B50"/>
    <mergeCell ref="A61:B61"/>
    <mergeCell ref="A62:B62"/>
    <mergeCell ref="A63:B63"/>
    <mergeCell ref="A64:B64"/>
    <mergeCell ref="A65:B65"/>
    <mergeCell ref="A56:B56"/>
    <mergeCell ref="A57:B57"/>
    <mergeCell ref="A58:B58"/>
    <mergeCell ref="A59:B59"/>
    <mergeCell ref="A60:B60"/>
    <mergeCell ref="A71:B71"/>
    <mergeCell ref="A72:B72"/>
    <mergeCell ref="A73:B73"/>
    <mergeCell ref="A74:B74"/>
    <mergeCell ref="A66:B66"/>
    <mergeCell ref="A67:B67"/>
    <mergeCell ref="A69:B69"/>
    <mergeCell ref="A68:B68"/>
    <mergeCell ref="A70:B7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4" workbookViewId="0">
      <selection activeCell="Q11" sqref="Q11"/>
    </sheetView>
  </sheetViews>
  <sheetFormatPr baseColWidth="10" defaultRowHeight="15" x14ac:dyDescent="0.2"/>
  <cols>
    <col min="1" max="1" width="2.796875" customWidth="1"/>
    <col min="4" max="4" width="6.8984375" customWidth="1"/>
    <col min="5" max="5" width="11.19921875" hidden="1" customWidth="1"/>
    <col min="6" max="10" width="8" hidden="1" customWidth="1"/>
    <col min="11" max="11" width="6.8984375" hidden="1" customWidth="1"/>
    <col min="12" max="12" width="9" customWidth="1"/>
    <col min="13" max="13" width="11.59765625" customWidth="1"/>
    <col min="14" max="14" width="10.69921875" customWidth="1"/>
    <col min="15" max="15" width="17.296875" customWidth="1"/>
  </cols>
  <sheetData>
    <row r="1" spans="1:15" ht="6.75" customHeight="1" x14ac:dyDescent="0.2">
      <c r="A1" s="160" t="s">
        <v>65</v>
      </c>
      <c r="B1" s="161"/>
      <c r="C1" s="161"/>
      <c r="D1" s="161"/>
      <c r="E1" s="161"/>
      <c r="F1" s="161"/>
      <c r="G1" s="161"/>
      <c r="H1" s="161"/>
      <c r="I1" s="161"/>
      <c r="J1" s="161"/>
      <c r="K1" s="161"/>
      <c r="L1" s="161"/>
      <c r="M1" s="161"/>
      <c r="N1" s="161"/>
      <c r="O1" s="162"/>
    </row>
    <row r="2" spans="1:15" hidden="1" x14ac:dyDescent="0.2">
      <c r="A2" s="163"/>
      <c r="B2" s="164"/>
      <c r="C2" s="164"/>
      <c r="D2" s="164"/>
      <c r="E2" s="164"/>
      <c r="F2" s="164"/>
      <c r="G2" s="164"/>
      <c r="H2" s="164"/>
      <c r="I2" s="164"/>
      <c r="J2" s="164"/>
      <c r="K2" s="164"/>
      <c r="L2" s="164"/>
      <c r="M2" s="164"/>
      <c r="N2" s="164"/>
      <c r="O2" s="165"/>
    </row>
    <row r="3" spans="1:15" x14ac:dyDescent="0.2">
      <c r="A3" s="163"/>
      <c r="B3" s="164"/>
      <c r="C3" s="164"/>
      <c r="D3" s="164"/>
      <c r="E3" s="164"/>
      <c r="F3" s="164"/>
      <c r="G3" s="164"/>
      <c r="H3" s="164"/>
      <c r="I3" s="164"/>
      <c r="J3" s="164"/>
      <c r="K3" s="164"/>
      <c r="L3" s="164"/>
      <c r="M3" s="164"/>
      <c r="N3" s="164"/>
      <c r="O3" s="165"/>
    </row>
    <row r="4" spans="1:15" ht="4.5" customHeight="1" thickBot="1" x14ac:dyDescent="0.25">
      <c r="A4" s="166"/>
      <c r="B4" s="167"/>
      <c r="C4" s="167"/>
      <c r="D4" s="167"/>
      <c r="E4" s="167"/>
      <c r="F4" s="167"/>
      <c r="G4" s="167"/>
      <c r="H4" s="167"/>
      <c r="I4" s="167"/>
      <c r="J4" s="167"/>
      <c r="K4" s="167"/>
      <c r="L4" s="167"/>
      <c r="M4" s="167"/>
      <c r="N4" s="167"/>
      <c r="O4" s="168"/>
    </row>
    <row r="5" spans="1:15" ht="15" customHeight="1" thickBot="1" x14ac:dyDescent="0.25">
      <c r="A5" s="11">
        <v>1</v>
      </c>
      <c r="B5" s="157" t="s">
        <v>48</v>
      </c>
      <c r="C5" s="158"/>
      <c r="D5" s="158"/>
      <c r="E5" s="158"/>
      <c r="F5" s="158"/>
      <c r="G5" s="158"/>
      <c r="H5" s="158"/>
      <c r="I5" s="158"/>
      <c r="J5" s="158"/>
      <c r="K5" s="158"/>
      <c r="L5" s="158"/>
      <c r="M5" s="158"/>
      <c r="N5" s="158"/>
      <c r="O5" s="159"/>
    </row>
    <row r="6" spans="1:15" ht="24.75" customHeight="1" x14ac:dyDescent="0.2">
      <c r="A6" s="12">
        <v>1.1000000000000001</v>
      </c>
      <c r="B6" s="155" t="s">
        <v>30</v>
      </c>
      <c r="C6" s="156"/>
      <c r="D6" s="156"/>
      <c r="E6" s="156"/>
      <c r="F6" s="156"/>
      <c r="G6" s="156"/>
      <c r="H6" s="156"/>
      <c r="I6" s="156"/>
      <c r="J6" s="156"/>
      <c r="K6" s="156"/>
      <c r="L6" s="5" t="s">
        <v>0</v>
      </c>
      <c r="M6" s="5" t="s">
        <v>96</v>
      </c>
      <c r="N6" s="5" t="s">
        <v>23</v>
      </c>
      <c r="O6" s="25" t="s">
        <v>24</v>
      </c>
    </row>
    <row r="7" spans="1:15" ht="24.75" customHeight="1" x14ac:dyDescent="0.2">
      <c r="A7" s="13"/>
      <c r="B7" s="153" t="s">
        <v>39</v>
      </c>
      <c r="C7" s="153"/>
      <c r="D7" s="153"/>
      <c r="E7" s="153"/>
      <c r="F7" s="153"/>
      <c r="G7" s="153"/>
      <c r="H7" s="153"/>
      <c r="I7" s="153"/>
      <c r="J7" s="153"/>
      <c r="K7" s="154"/>
      <c r="L7" s="2">
        <f>'Check List Servicio '!M23</f>
        <v>20</v>
      </c>
      <c r="M7" s="2">
        <f>'Check List Servicio '!N23</f>
        <v>0</v>
      </c>
      <c r="N7" s="2">
        <f>M7*100/L7</f>
        <v>0</v>
      </c>
      <c r="O7" s="26"/>
    </row>
    <row r="8" spans="1:15" ht="15.75" thickBot="1" x14ac:dyDescent="0.25">
      <c r="A8" s="14"/>
      <c r="B8" s="172" t="s">
        <v>57</v>
      </c>
      <c r="C8" s="173"/>
      <c r="D8" s="173"/>
      <c r="E8" s="173"/>
      <c r="F8" s="173"/>
      <c r="G8" s="173"/>
      <c r="H8" s="173"/>
      <c r="I8" s="173"/>
      <c r="J8" s="173"/>
      <c r="K8" s="173"/>
      <c r="L8" s="6">
        <f>SUM(L7)</f>
        <v>20</v>
      </c>
      <c r="M8" s="6">
        <f>SUM(M7)</f>
        <v>0</v>
      </c>
      <c r="N8" s="6">
        <f>M8*100/L8</f>
        <v>0</v>
      </c>
      <c r="O8" s="34">
        <f>N8*0.23</f>
        <v>0</v>
      </c>
    </row>
    <row r="9" spans="1:15" ht="15" customHeight="1" thickBot="1" x14ac:dyDescent="0.25">
      <c r="A9" s="15">
        <v>2</v>
      </c>
      <c r="B9" s="174" t="s">
        <v>29</v>
      </c>
      <c r="C9" s="175"/>
      <c r="D9" s="175"/>
      <c r="E9" s="175"/>
      <c r="F9" s="175"/>
      <c r="G9" s="175"/>
      <c r="H9" s="175"/>
      <c r="I9" s="175"/>
      <c r="J9" s="175"/>
      <c r="K9" s="175"/>
      <c r="L9" s="175"/>
      <c r="M9" s="175"/>
      <c r="N9" s="175"/>
      <c r="O9" s="176"/>
    </row>
    <row r="10" spans="1:15" ht="24" customHeight="1" x14ac:dyDescent="0.2">
      <c r="A10" s="16">
        <v>2.1</v>
      </c>
      <c r="B10" s="177" t="s">
        <v>49</v>
      </c>
      <c r="C10" s="177"/>
      <c r="D10" s="177"/>
      <c r="E10" s="177"/>
      <c r="F10" s="177"/>
      <c r="G10" s="177"/>
      <c r="H10" s="177"/>
      <c r="I10" s="177"/>
      <c r="J10" s="177"/>
      <c r="K10" s="178"/>
      <c r="L10" s="7" t="s">
        <v>0</v>
      </c>
      <c r="M10" s="7" t="s">
        <v>97</v>
      </c>
      <c r="N10" s="7"/>
      <c r="O10" s="28"/>
    </row>
    <row r="11" spans="1:15" ht="24" customHeight="1" x14ac:dyDescent="0.2">
      <c r="A11" s="13"/>
      <c r="B11" s="153" t="s">
        <v>50</v>
      </c>
      <c r="C11" s="153"/>
      <c r="D11" s="153"/>
      <c r="E11" s="153"/>
      <c r="F11" s="153"/>
      <c r="G11" s="153"/>
      <c r="H11" s="153"/>
      <c r="I11" s="153"/>
      <c r="J11" s="153"/>
      <c r="K11" s="154"/>
      <c r="L11" s="2">
        <f>'Check List Servicio '!M32</f>
        <v>10</v>
      </c>
      <c r="M11" s="2">
        <f>'Check List Servicio '!N32</f>
        <v>0</v>
      </c>
      <c r="N11" s="3">
        <f>M11*100/L11</f>
        <v>0</v>
      </c>
      <c r="O11" s="29"/>
    </row>
    <row r="12" spans="1:15" ht="24" x14ac:dyDescent="0.2">
      <c r="A12" s="17">
        <v>2.2000000000000002</v>
      </c>
      <c r="B12" s="170" t="s">
        <v>51</v>
      </c>
      <c r="C12" s="171"/>
      <c r="D12" s="171"/>
      <c r="E12" s="171"/>
      <c r="F12" s="171"/>
      <c r="G12" s="171"/>
      <c r="H12" s="171"/>
      <c r="I12" s="171"/>
      <c r="J12" s="171"/>
      <c r="K12" s="171"/>
      <c r="L12" s="1" t="s">
        <v>0</v>
      </c>
      <c r="M12" s="1" t="s">
        <v>98</v>
      </c>
      <c r="N12" s="1"/>
      <c r="O12" s="30"/>
    </row>
    <row r="13" spans="1:15" ht="24" customHeight="1" x14ac:dyDescent="0.2">
      <c r="A13" s="13"/>
      <c r="B13" s="154" t="s">
        <v>52</v>
      </c>
      <c r="C13" s="169"/>
      <c r="D13" s="169"/>
      <c r="E13" s="169"/>
      <c r="F13" s="169"/>
      <c r="G13" s="169"/>
      <c r="H13" s="169"/>
      <c r="I13" s="169"/>
      <c r="J13" s="169"/>
      <c r="K13" s="169"/>
      <c r="L13" s="2">
        <f>'Check List Servicio '!M42</f>
        <v>16</v>
      </c>
      <c r="M13" s="2">
        <f>'Check List Servicio '!N42</f>
        <v>0</v>
      </c>
      <c r="N13" s="2">
        <f>M13*100/L13</f>
        <v>0</v>
      </c>
      <c r="O13" s="26"/>
    </row>
    <row r="14" spans="1:15" ht="15.75" thickBot="1" x14ac:dyDescent="0.25">
      <c r="A14" s="14"/>
      <c r="B14" s="172" t="s">
        <v>58</v>
      </c>
      <c r="C14" s="173"/>
      <c r="D14" s="173"/>
      <c r="E14" s="173"/>
      <c r="F14" s="173"/>
      <c r="G14" s="173"/>
      <c r="H14" s="173"/>
      <c r="I14" s="173"/>
      <c r="J14" s="173"/>
      <c r="K14" s="173"/>
      <c r="L14" s="6">
        <f>SUM(L11+L13)</f>
        <v>26</v>
      </c>
      <c r="M14" s="6">
        <f>SUM(M11+M13)</f>
        <v>0</v>
      </c>
      <c r="N14" s="6">
        <f>M14*100/L14</f>
        <v>0</v>
      </c>
      <c r="O14" s="34">
        <f>N14*0.28</f>
        <v>0</v>
      </c>
    </row>
    <row r="15" spans="1:15" ht="15" customHeight="1" thickBot="1" x14ac:dyDescent="0.25">
      <c r="A15" s="18">
        <v>3</v>
      </c>
      <c r="B15" s="184" t="s">
        <v>53</v>
      </c>
      <c r="C15" s="185"/>
      <c r="D15" s="185"/>
      <c r="E15" s="185"/>
      <c r="F15" s="185"/>
      <c r="G15" s="185"/>
      <c r="H15" s="185"/>
      <c r="I15" s="185"/>
      <c r="J15" s="185"/>
      <c r="K15" s="185"/>
      <c r="L15" s="185"/>
      <c r="M15" s="185"/>
      <c r="N15" s="185"/>
      <c r="O15" s="186"/>
    </row>
    <row r="16" spans="1:15" ht="24" x14ac:dyDescent="0.2">
      <c r="A16" s="19" t="s">
        <v>21</v>
      </c>
      <c r="B16" s="187" t="s">
        <v>55</v>
      </c>
      <c r="C16" s="187"/>
      <c r="D16" s="187"/>
      <c r="E16" s="187"/>
      <c r="F16" s="187"/>
      <c r="G16" s="187"/>
      <c r="H16" s="187"/>
      <c r="I16" s="187"/>
      <c r="J16" s="187"/>
      <c r="K16" s="188"/>
      <c r="L16" s="8" t="s">
        <v>0</v>
      </c>
      <c r="M16" s="8" t="s">
        <v>99</v>
      </c>
      <c r="N16" s="8"/>
      <c r="O16" s="31"/>
    </row>
    <row r="17" spans="1:15" ht="24" customHeight="1" x14ac:dyDescent="0.2">
      <c r="A17" s="13"/>
      <c r="B17" s="154" t="s">
        <v>56</v>
      </c>
      <c r="C17" s="169"/>
      <c r="D17" s="169"/>
      <c r="E17" s="169"/>
      <c r="F17" s="169"/>
      <c r="G17" s="169"/>
      <c r="H17" s="169"/>
      <c r="I17" s="169"/>
      <c r="J17" s="169"/>
      <c r="K17" s="169"/>
      <c r="L17" s="2">
        <f>'Check List Servicio '!M58</f>
        <v>24</v>
      </c>
      <c r="M17" s="2">
        <f>'Check List Servicio '!N58</f>
        <v>0</v>
      </c>
      <c r="N17" s="2">
        <f>M17*100/L17</f>
        <v>0</v>
      </c>
      <c r="O17" s="26"/>
    </row>
    <row r="18" spans="1:15" ht="15.75" thickBot="1" x14ac:dyDescent="0.25">
      <c r="A18" s="14"/>
      <c r="B18" s="172" t="s">
        <v>59</v>
      </c>
      <c r="C18" s="173"/>
      <c r="D18" s="173"/>
      <c r="E18" s="173"/>
      <c r="F18" s="173"/>
      <c r="G18" s="173"/>
      <c r="H18" s="173"/>
      <c r="I18" s="173"/>
      <c r="J18" s="173"/>
      <c r="K18" s="173"/>
      <c r="L18" s="6">
        <f>SUM(L17)</f>
        <v>24</v>
      </c>
      <c r="M18" s="6">
        <f>SUM(M17)</f>
        <v>0</v>
      </c>
      <c r="N18" s="6">
        <f>M18*100/L18</f>
        <v>0</v>
      </c>
      <c r="O18" s="34">
        <f>N18*0.28</f>
        <v>0</v>
      </c>
    </row>
    <row r="19" spans="1:15" ht="15" customHeight="1" thickBot="1" x14ac:dyDescent="0.25">
      <c r="A19" s="20">
        <v>4</v>
      </c>
      <c r="B19" s="181" t="s">
        <v>54</v>
      </c>
      <c r="C19" s="182"/>
      <c r="D19" s="182"/>
      <c r="E19" s="182"/>
      <c r="F19" s="182"/>
      <c r="G19" s="182"/>
      <c r="H19" s="182"/>
      <c r="I19" s="182"/>
      <c r="J19" s="182"/>
      <c r="K19" s="182"/>
      <c r="L19" s="182"/>
      <c r="M19" s="182"/>
      <c r="N19" s="182"/>
      <c r="O19" s="183"/>
    </row>
    <row r="20" spans="1:15" ht="24" x14ac:dyDescent="0.2">
      <c r="A20" s="21" t="s">
        <v>85</v>
      </c>
      <c r="B20" s="179" t="s">
        <v>60</v>
      </c>
      <c r="C20" s="180"/>
      <c r="D20" s="180"/>
      <c r="E20" s="180"/>
      <c r="F20" s="180"/>
      <c r="G20" s="180"/>
      <c r="H20" s="180"/>
      <c r="I20" s="180"/>
      <c r="J20" s="180"/>
      <c r="K20" s="180"/>
      <c r="L20" s="9" t="s">
        <v>0</v>
      </c>
      <c r="M20" s="9" t="s">
        <v>98</v>
      </c>
      <c r="N20" s="9"/>
      <c r="O20" s="32"/>
    </row>
    <row r="21" spans="1:15" ht="24" customHeight="1" x14ac:dyDescent="0.2">
      <c r="A21" s="22"/>
      <c r="B21" s="154" t="s">
        <v>61</v>
      </c>
      <c r="C21" s="169"/>
      <c r="D21" s="169"/>
      <c r="E21" s="169"/>
      <c r="F21" s="169"/>
      <c r="G21" s="169"/>
      <c r="H21" s="169"/>
      <c r="I21" s="169"/>
      <c r="J21" s="169"/>
      <c r="K21" s="169"/>
      <c r="L21" s="2">
        <f>'Check List Servicio '!M68</f>
        <v>12</v>
      </c>
      <c r="M21" s="2">
        <f>'Check List Servicio '!N68</f>
        <v>0</v>
      </c>
      <c r="N21" s="2">
        <f>M21*100/L21</f>
        <v>0</v>
      </c>
      <c r="O21" s="26"/>
    </row>
    <row r="22" spans="1:15" ht="24" x14ac:dyDescent="0.2">
      <c r="A22" s="23" t="s">
        <v>86</v>
      </c>
      <c r="B22" s="191" t="s">
        <v>62</v>
      </c>
      <c r="C22" s="191"/>
      <c r="D22" s="191"/>
      <c r="E22" s="191"/>
      <c r="F22" s="191"/>
      <c r="G22" s="191"/>
      <c r="H22" s="191"/>
      <c r="I22" s="191"/>
      <c r="J22" s="191"/>
      <c r="K22" s="192"/>
      <c r="L22" s="4" t="s">
        <v>0</v>
      </c>
      <c r="M22" s="4" t="s">
        <v>98</v>
      </c>
      <c r="N22" s="4"/>
      <c r="O22" s="33"/>
    </row>
    <row r="23" spans="1:15" ht="24" customHeight="1" x14ac:dyDescent="0.2">
      <c r="A23" s="22"/>
      <c r="B23" s="154" t="s">
        <v>63</v>
      </c>
      <c r="C23" s="169"/>
      <c r="D23" s="169"/>
      <c r="E23" s="169"/>
      <c r="F23" s="169"/>
      <c r="G23" s="169"/>
      <c r="H23" s="169"/>
      <c r="I23" s="169"/>
      <c r="J23" s="169"/>
      <c r="K23" s="169"/>
      <c r="L23" s="2">
        <f>'Check List Servicio '!M72</f>
        <v>4</v>
      </c>
      <c r="M23" s="2">
        <f>'Check List Servicio '!N72</f>
        <v>0</v>
      </c>
      <c r="N23" s="2">
        <f>M23*100/L23</f>
        <v>0</v>
      </c>
      <c r="O23" s="26"/>
    </row>
    <row r="24" spans="1:15" ht="15.75" thickBot="1" x14ac:dyDescent="0.25">
      <c r="A24" s="14"/>
      <c r="B24" s="172" t="s">
        <v>64</v>
      </c>
      <c r="C24" s="173"/>
      <c r="D24" s="173"/>
      <c r="E24" s="173"/>
      <c r="F24" s="173"/>
      <c r="G24" s="173"/>
      <c r="H24" s="173"/>
      <c r="I24" s="173"/>
      <c r="J24" s="173"/>
      <c r="K24" s="173"/>
      <c r="L24" s="6">
        <f>SUM(L21+L23)</f>
        <v>16</v>
      </c>
      <c r="M24" s="6">
        <f>SUM(M21+M23)</f>
        <v>0</v>
      </c>
      <c r="N24" s="6">
        <f>M24*100/L24</f>
        <v>0</v>
      </c>
      <c r="O24" s="27">
        <f>N24*0.21</f>
        <v>0</v>
      </c>
    </row>
    <row r="25" spans="1:15" ht="30" customHeight="1" thickBot="1" x14ac:dyDescent="0.25">
      <c r="A25" s="24"/>
      <c r="B25" s="189" t="s">
        <v>87</v>
      </c>
      <c r="C25" s="189"/>
      <c r="D25" s="189"/>
      <c r="E25" s="189"/>
      <c r="F25" s="189"/>
      <c r="G25" s="189"/>
      <c r="H25" s="189"/>
      <c r="I25" s="189"/>
      <c r="J25" s="189"/>
      <c r="K25" s="190"/>
      <c r="L25" s="10">
        <f>L8+L14+L18+L24</f>
        <v>86</v>
      </c>
      <c r="M25" s="10">
        <f>M8+M14+M18+M24</f>
        <v>0</v>
      </c>
      <c r="N25" s="10">
        <f>M25*100/L25</f>
        <v>0</v>
      </c>
      <c r="O25" s="35">
        <f>SUM(O8:O24)</f>
        <v>0</v>
      </c>
    </row>
  </sheetData>
  <mergeCells count="22">
    <mergeCell ref="B23:K23"/>
    <mergeCell ref="B24:K24"/>
    <mergeCell ref="B25:K25"/>
    <mergeCell ref="B21:K21"/>
    <mergeCell ref="B22:K22"/>
    <mergeCell ref="B20:K20"/>
    <mergeCell ref="B17:K17"/>
    <mergeCell ref="B18:K18"/>
    <mergeCell ref="B19:O19"/>
    <mergeCell ref="B14:K14"/>
    <mergeCell ref="B15:O15"/>
    <mergeCell ref="B16:K16"/>
    <mergeCell ref="B7:K7"/>
    <mergeCell ref="B6:K6"/>
    <mergeCell ref="B5:O5"/>
    <mergeCell ref="A1:O4"/>
    <mergeCell ref="B13:K13"/>
    <mergeCell ref="B11:K11"/>
    <mergeCell ref="B12:K12"/>
    <mergeCell ref="B8:K8"/>
    <mergeCell ref="B9:O9"/>
    <mergeCell ref="B10:K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A9" sqref="A9:B9"/>
    </sheetView>
  </sheetViews>
  <sheetFormatPr baseColWidth="10" defaultRowHeight="15" x14ac:dyDescent="0.2"/>
  <cols>
    <col min="1" max="1" width="35.3984375" customWidth="1"/>
    <col min="2" max="2" width="58.69921875" customWidth="1"/>
  </cols>
  <sheetData>
    <row r="1" spans="1:2" x14ac:dyDescent="0.2">
      <c r="A1" s="199" t="s">
        <v>65</v>
      </c>
      <c r="B1" s="200"/>
    </row>
    <row r="2" spans="1:2" ht="14.25" customHeight="1" thickBot="1" x14ac:dyDescent="0.25">
      <c r="A2" s="201"/>
      <c r="B2" s="202"/>
    </row>
    <row r="3" spans="1:2" ht="17.25" customHeight="1" thickBot="1" x14ac:dyDescent="0.25">
      <c r="A3" s="203" t="s">
        <v>13</v>
      </c>
      <c r="B3" s="204"/>
    </row>
    <row r="4" spans="1:2" ht="21" customHeight="1" thickBot="1" x14ac:dyDescent="0.25">
      <c r="A4" s="205" t="s">
        <v>14</v>
      </c>
      <c r="B4" s="206"/>
    </row>
    <row r="5" spans="1:2" ht="18.75" customHeight="1" thickBot="1" x14ac:dyDescent="0.25">
      <c r="A5" s="207" t="s">
        <v>100</v>
      </c>
      <c r="B5" s="208"/>
    </row>
    <row r="6" spans="1:2" ht="16.5" thickBot="1" x14ac:dyDescent="0.25">
      <c r="A6" s="209" t="s">
        <v>3</v>
      </c>
      <c r="B6" s="210"/>
    </row>
    <row r="7" spans="1:2" ht="21.75" customHeight="1" thickBot="1" x14ac:dyDescent="0.25">
      <c r="A7" s="197" t="s">
        <v>15</v>
      </c>
      <c r="B7" s="198"/>
    </row>
    <row r="8" spans="1:2" ht="15.75" thickBot="1" x14ac:dyDescent="0.25">
      <c r="A8" s="193" t="s">
        <v>16</v>
      </c>
      <c r="B8" s="194"/>
    </row>
    <row r="9" spans="1:2" ht="156" customHeight="1" thickBot="1" x14ac:dyDescent="0.25">
      <c r="A9" s="195" t="s">
        <v>116</v>
      </c>
      <c r="B9" s="196"/>
    </row>
  </sheetData>
  <mergeCells count="8">
    <mergeCell ref="A8:B8"/>
    <mergeCell ref="A9:B9"/>
    <mergeCell ref="A7:B7"/>
    <mergeCell ref="A1:B2"/>
    <mergeCell ref="A3:B3"/>
    <mergeCell ref="A4:B4"/>
    <mergeCell ref="A5:B5"/>
    <mergeCell ref="A6:B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Check List Servicio </vt:lpstr>
      <vt:lpstr>Tabulación Servicio</vt:lpstr>
      <vt:lpstr>Instructivo Verificación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dc:creator>
  <cp:lastModifiedBy>SONIA</cp:lastModifiedBy>
  <dcterms:created xsi:type="dcterms:W3CDTF">2015-08-12T15:00:31Z</dcterms:created>
  <dcterms:modified xsi:type="dcterms:W3CDTF">2017-09-14T20:26:07Z</dcterms:modified>
</cp:coreProperties>
</file>